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2.xml" ContentType="application/vnd.ms-excel.control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 codeName="{4D1C537B-E38A-612A-F078-A93A15B4B7F4}"/>
  <workbookPr codeName="ThisWorkbook"/>
  <bookViews>
    <workbookView xWindow="65416" yWindow="65416" windowWidth="20730" windowHeight="11310" activeTab="1"/>
  </bookViews>
  <sheets>
    <sheet name="Parametri" sheetId="112" r:id="rId1"/>
    <sheet name="Spisak" sheetId="111" r:id="rId2"/>
    <sheet name="Statistike" sheetId="113" r:id="rId3"/>
    <sheet name="Evidencija" sheetId="174" r:id="rId4"/>
    <sheet name="Zakljucne" sheetId="175" r:id="rId5"/>
    <sheet name="Zavrsni statistika" sheetId="176" r:id="rId6"/>
  </sheets>
  <definedNames>
    <definedName name="Ocjene">'Parametri'!$K$5:$L$10</definedName>
    <definedName name="_xlnm.Print_Area" localSheetId="3">'Evidencija'!$A$1:$P$27</definedName>
    <definedName name="_xlnm.Print_Area" localSheetId="4">'Zakljucne'!$A$1:$G$27</definedName>
    <definedName name="_xlnm.Print_Area" localSheetId="5">'Zavrsni statistika'!$A$1:$S$20</definedName>
    <definedName name="Tabela">'Spisak'!$A$3:$Z$41</definedName>
    <definedName name="_xlnm.Print_Titles" localSheetId="3">'Evidencija'!$5:$7</definedName>
    <definedName name="_xlnm.Print_Titles" localSheetId="4">'Zakljucne'!$6:$7</definedName>
  </definedNames>
  <calcPr calcId="124519"/>
</workbook>
</file>

<file path=xl/sharedStrings.xml><?xml version="1.0" encoding="utf-8"?>
<sst xmlns="http://schemas.openxmlformats.org/spreadsheetml/2006/main" count="235" uniqueCount="192">
  <si>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</si>
  <si>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</si>
  <si>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</si>
  <si>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</si>
  <si>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</si>
  <si>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</si>
  <si>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</si>
  <si>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</si>
  <si>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</si>
  <si>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</si>
  <si>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</si>
  <si>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</si>
  <si>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</si>
  <si>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</si>
  <si>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</si>
  <si>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</si>
  <si>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</si>
  <si>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</si>
  <si>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</si>
  <si>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</si>
  <si>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</si>
  <si>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</si>
  <si>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</si>
  <si>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</si>
  <si>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</si>
  <si>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</si>
  <si>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</si>
  <si>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</si>
  <si>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</si>
  <si>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</si>
  <si>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</si>
  <si>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</si>
  <si>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</si>
  <si>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</si>
  <si>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</si>
  <si>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</si>
  <si>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</si>
  <si>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</si>
  <si>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</si>
  <si>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</si>
  <si>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</si>
  <si>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</si>
  <si>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</si>
  <si>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</si>
  <si>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</si>
  <si>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</si>
  <si>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</si>
  <si>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</si>
  <si>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</si>
  <si>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</si>
  <si>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</si>
  <si>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</si>
  <si>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</si>
  <si>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</si>
  <si>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</si>
  <si>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</si>
  <si>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</si>
  <si>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</si>
  <si>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</si>
  <si>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</si>
  <si>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</si>
  <si>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</si>
  <si>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</si>
  <si>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</si>
  <si>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</si>
  <si>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</si>
  <si>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</si>
  <si>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</si>
  <si>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</si>
  <si>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</si>
  <si>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</si>
  <si>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</si>
  <si>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</si>
  <si>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</si>
  <si>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</si>
  <si>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</si>
  <si>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</si>
  <si>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</si>
  <si>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</si>
  <si>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</si>
  <si>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</si>
  <si>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</si>
  <si>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</si>
  <si>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</si>
  <si>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</si>
  <si>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</si>
  <si>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</si>
  <si>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</si>
  <si>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</si>
  <si>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</si>
  <si>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</si>
  <si>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</si>
  <si>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</si>
  <si>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2018/2019</t>
    </r>
  </si>
  <si>
    <t>Engleski jezik 4 - stručni 2</t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</si>
  <si>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</si>
  <si>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ljetnji</t>
    </r>
  </si>
  <si>
    <t>po završetku ljetnjeg semestra studijske 2018/2019 godine</t>
  </si>
  <si>
    <t>zimski</t>
  </si>
  <si>
    <t>Savo Kostić</t>
  </si>
  <si>
    <t>Petar Božović</t>
  </si>
  <si>
    <r>
      <t>Broj ECTS kredita:</t>
    </r>
    <r>
      <rPr>
        <sz val="11"/>
        <rFont val="Arial"/>
        <family val="2"/>
      </rPr>
      <t xml:space="preserve"> 2</t>
    </r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</si>
  <si>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</si>
  <si>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</si>
  <si>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</si>
  <si>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</si>
  <si>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</si>
  <si>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</si>
  <si>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</si>
  <si>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</si>
  <si>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</si>
  <si>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</si>
  <si>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12/2020</t>
  </si>
  <si>
    <t>13/2020</t>
  </si>
  <si>
    <t>15/2020</t>
  </si>
  <si>
    <t>16/2020</t>
  </si>
  <si>
    <t>17/2020</t>
  </si>
  <si>
    <t>18/2020</t>
  </si>
  <si>
    <t>Prirodno matematički fakultet</t>
  </si>
  <si>
    <t>2020/2021</t>
  </si>
  <si>
    <t>Dragana Čarapić</t>
  </si>
  <si>
    <t>Miljan Bigović</t>
  </si>
  <si>
    <t>11/2020</t>
  </si>
  <si>
    <t>14/2020</t>
  </si>
  <si>
    <t>19/2020</t>
  </si>
  <si>
    <t>Vukčević Luka</t>
  </si>
  <si>
    <t>Mijović Ivana</t>
  </si>
  <si>
    <t>Popović Milica</t>
  </si>
  <si>
    <t>Zajmović Ajlan</t>
  </si>
  <si>
    <t>Gogić Aćim</t>
  </si>
  <si>
    <t>Perović Sara</t>
  </si>
  <si>
    <t>Tubić Anđela</t>
  </si>
  <si>
    <t>Ramdedović Bekir</t>
  </si>
  <si>
    <t>Dabetić Teodora</t>
  </si>
  <si>
    <t>Novaković Monika</t>
  </si>
  <si>
    <t>Bulatović Petar</t>
  </si>
  <si>
    <t>Radončić Mensud</t>
  </si>
  <si>
    <t>Kljajević Nemanja</t>
  </si>
  <si>
    <t>Vukčević Jelena</t>
  </si>
  <si>
    <t>Medojević Nikolina</t>
  </si>
  <si>
    <t>Janković Anđela</t>
  </si>
  <si>
    <t>Miladinović Petar</t>
  </si>
  <si>
    <t>Đurišić Danijela</t>
  </si>
  <si>
    <t>Bečić Slađana</t>
  </si>
  <si>
    <t>20/2020</t>
  </si>
  <si>
    <t>Vuković Teodora</t>
  </si>
  <si>
    <t>22/2020</t>
  </si>
  <si>
    <t>Miličković Stevan</t>
  </si>
  <si>
    <t>23/2020</t>
  </si>
  <si>
    <t>Bojanović Ivan</t>
  </si>
  <si>
    <t>24/2020</t>
  </si>
  <si>
    <t>Drašković Đorđije</t>
  </si>
  <si>
    <t>25/2020</t>
  </si>
  <si>
    <t>Borozan Petar</t>
  </si>
  <si>
    <t>26/2020</t>
  </si>
  <si>
    <t>Vujović Lazar</t>
  </si>
  <si>
    <t>27/2020</t>
  </si>
  <si>
    <t>Vujanović Milutin</t>
  </si>
  <si>
    <t>29/2020</t>
  </si>
  <si>
    <t>Bulatović Ivana</t>
  </si>
  <si>
    <t>30/2020</t>
  </si>
  <si>
    <t>Gačević Maša</t>
  </si>
  <si>
    <t>31/2020</t>
  </si>
  <si>
    <t>Albijanić Mirjana</t>
  </si>
  <si>
    <t>32/2020</t>
  </si>
  <si>
    <t>Jakovljević Nikola</t>
  </si>
  <si>
    <t>33/2020</t>
  </si>
  <si>
    <t>Šutović Ilija</t>
  </si>
  <si>
    <t>34/2020</t>
  </si>
  <si>
    <t>Tamindžić Nikola</t>
  </si>
  <si>
    <t>35/2020</t>
  </si>
  <si>
    <t>Palamar Irfan</t>
  </si>
  <si>
    <t>36/2020</t>
  </si>
  <si>
    <t>Stijepović Vladimir</t>
  </si>
  <si>
    <t>37/2020</t>
  </si>
  <si>
    <t>Damjanović Raduša</t>
  </si>
  <si>
    <t>38/2020</t>
  </si>
  <si>
    <t>Goda Arijana</t>
  </si>
  <si>
    <t>39/2020</t>
  </si>
  <si>
    <t>Dizdarević Miralem</t>
  </si>
  <si>
    <t>41/2020</t>
  </si>
  <si>
    <t>Popović Đorđe</t>
  </si>
  <si>
    <t>24/2019</t>
  </si>
  <si>
    <t>Magdelinić Isidora</t>
  </si>
  <si>
    <t>OBRAZAC ZA ZAKLJUČNE OCJENE, STUDIJSKE 2020/2021. ZIMSKI SEMESTAR</t>
  </si>
  <si>
    <r>
      <t>STUDIJSKI PROGRAM:</t>
    </r>
    <r>
      <rPr>
        <sz val="11"/>
        <rFont val="Arial"/>
        <family val="2"/>
      </rPr>
      <t xml:space="preserve"> Matematika i računarske nauke</t>
    </r>
  </si>
  <si>
    <r>
      <t>NASTAVNIK:</t>
    </r>
    <r>
      <rPr>
        <sz val="11"/>
        <rFont val="Arial"/>
        <family val="2"/>
      </rPr>
      <t xml:space="preserve"> Dragana Čarapić</t>
    </r>
  </si>
  <si>
    <r>
      <t>PREDMET:</t>
    </r>
    <r>
      <rPr>
        <sz val="11"/>
        <rFont val="Arial"/>
        <family val="2"/>
      </rPr>
      <t xml:space="preserve"> Engleski jezik 1</t>
    </r>
  </si>
  <si>
    <t>OBRAZAC za evidenciju osvojenih poena na predmetu i predlog ocjene, studijske 2020/2021. zimski semestar</t>
  </si>
  <si>
    <r>
      <t>SARADNIK:</t>
    </r>
    <r>
      <rPr>
        <sz val="11"/>
        <rFont val="Arial"/>
        <family val="2"/>
      </rPr>
      <t xml:space="preserve"> Savo Kostić</t>
    </r>
  </si>
  <si>
    <t>Engleski jezik 2</t>
  </si>
  <si>
    <r>
      <t>PREDMET:</t>
    </r>
    <r>
      <rPr>
        <sz val="11"/>
        <rFont val="Arial"/>
        <family val="2"/>
      </rPr>
      <t xml:space="preserve"> Engleski jezik 2 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</si>
</sst>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2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 applyProtection="1">
      <alignment horizontal="right" vertical="center"/>
      <protection locked="0"/>
    </xf>
    <xf numFmtId="0" fontId="1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1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0" fontId="0" fillId="0" borderId="16" xfId="0" applyFont="1" applyBorder="1"/>
    <xf numFmtId="164" fontId="0" fillId="0" borderId="0" xfId="0" applyNumberForma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0" borderId="22" xfId="0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7" borderId="23" xfId="0" applyFont="1" applyFill="1" applyBorder="1" applyAlignment="1" applyProtection="1">
      <alignment horizontal="center" vertical="center"/>
      <protection locked="0"/>
    </xf>
    <xf numFmtId="49" fontId="0" fillId="7" borderId="24" xfId="0" applyNumberFormat="1" applyFont="1" applyFill="1" applyBorder="1" applyAlignment="1" applyProtection="1">
      <alignment horizontal="left" vertical="center"/>
      <protection locked="0"/>
    </xf>
    <xf numFmtId="0" fontId="0" fillId="7" borderId="24" xfId="0" applyFont="1" applyFill="1" applyBorder="1" applyAlignment="1" applyProtection="1">
      <alignment horizontal="left" vertical="center"/>
      <protection locked="0"/>
    </xf>
    <xf numFmtId="0" fontId="0" fillId="7" borderId="24" xfId="0" applyFont="1" applyFill="1" applyBorder="1" applyAlignment="1" applyProtection="1">
      <alignment horizontal="center" vertical="center"/>
      <protection locked="0"/>
    </xf>
    <xf numFmtId="0" fontId="0" fillId="8" borderId="24" xfId="0" applyFont="1" applyFill="1" applyBorder="1" applyAlignment="1" applyProtection="1">
      <alignment horizontal="center" vertical="center"/>
      <protection locked="0"/>
    </xf>
    <xf numFmtId="0" fontId="0" fillId="8" borderId="25" xfId="0" applyFont="1" applyFill="1" applyBorder="1" applyAlignment="1" applyProtection="1">
      <alignment horizontal="center" vertical="center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left" vertical="center"/>
      <protection locked="0"/>
    </xf>
    <xf numFmtId="0" fontId="0" fillId="7" borderId="17" xfId="0" applyFont="1" applyFill="1" applyBorder="1" applyAlignment="1" applyProtection="1">
      <alignment horizontal="left" vertical="center"/>
      <protection locked="0"/>
    </xf>
    <xf numFmtId="0" fontId="0" fillId="7" borderId="17" xfId="0" applyFont="1" applyFill="1" applyBorder="1" applyAlignment="1" applyProtection="1">
      <alignment horizontal="center" vertical="center"/>
      <protection locked="0"/>
    </xf>
    <xf numFmtId="0" fontId="0" fillId="8" borderId="17" xfId="0" applyFont="1" applyFill="1" applyBorder="1" applyAlignment="1" applyProtection="1">
      <alignment horizontal="center" vertical="center"/>
      <protection locked="0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 horizontal="center" vertical="center"/>
      <protection locked="0"/>
    </xf>
    <xf numFmtId="49" fontId="0" fillId="7" borderId="20" xfId="0" applyNumberFormat="1" applyFont="1" applyFill="1" applyBorder="1" applyAlignment="1" applyProtection="1">
      <alignment horizontal="left" vertical="center"/>
      <protection locked="0"/>
    </xf>
    <xf numFmtId="0" fontId="0" fillId="7" borderId="20" xfId="0" applyFont="1" applyFill="1" applyBorder="1" applyAlignment="1" applyProtection="1">
      <alignment horizontal="left" vertical="center"/>
      <protection locked="0"/>
    </xf>
    <xf numFmtId="0" fontId="0" fillId="7" borderId="20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0" fillId="8" borderId="21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4" fillId="4" borderId="26" xfId="0" applyFont="1" applyFill="1" applyBorder="1" applyAlignment="1" applyProtection="1">
      <alignment horizontal="center"/>
      <protection/>
    </xf>
    <xf numFmtId="0" fontId="0" fillId="0" borderId="31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7" borderId="9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/>
      <protection/>
    </xf>
    <xf numFmtId="0" fontId="0" fillId="0" borderId="0" xfId="0" applyFill="1" applyProtection="1">
      <protection locked="0"/>
    </xf>
    <xf numFmtId="0" fontId="0" fillId="0" borderId="0" xfId="0" applyFont="1" applyAlignment="1">
      <alignment horizontal="right"/>
    </xf>
    <xf numFmtId="0" fontId="0" fillId="5" borderId="0" xfId="0" applyFill="1" applyAlignment="1" applyProtection="1">
      <alignment horizontal="right" vertical="center"/>
      <protection locked="0"/>
    </xf>
    <xf numFmtId="0" fontId="0" fillId="5" borderId="0" xfId="0" applyFont="1" applyFill="1" applyAlignment="1" applyProtection="1">
      <alignment horizontal="left" vertical="center"/>
      <protection locked="0"/>
    </xf>
    <xf numFmtId="0" fontId="1" fillId="3" borderId="3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3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right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/>
    </xf>
    <xf numFmtId="0" fontId="4" fillId="4" borderId="26" xfId="0" applyFont="1" applyFill="1" applyBorder="1" applyAlignment="1" applyProtection="1">
      <alignment horizontal="center" vertical="center"/>
      <protection/>
    </xf>
    <xf numFmtId="0" fontId="4" fillId="4" borderId="28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4" borderId="34" xfId="0" applyFont="1" applyFill="1" applyBorder="1" applyAlignment="1" applyProtection="1">
      <alignment horizontal="center" vertical="center" wrapText="1"/>
      <protection/>
    </xf>
    <xf numFmtId="0" fontId="4" fillId="4" borderId="35" xfId="0" applyFont="1" applyFill="1" applyBorder="1" applyAlignment="1" applyProtection="1">
      <alignment horizontal="center" vertical="center" wrapText="1"/>
      <protection/>
    </xf>
    <xf numFmtId="0" fontId="1" fillId="4" borderId="36" xfId="0" applyFont="1" applyFill="1" applyBorder="1" applyAlignment="1" applyProtection="1">
      <alignment horizontal="center" vertical="center" wrapText="1"/>
      <protection/>
    </xf>
    <xf numFmtId="0" fontId="1" fillId="4" borderId="37" xfId="0" applyFont="1" applyFill="1" applyBorder="1" applyAlignment="1" applyProtection="1">
      <alignment horizontal="center" vertical="center" wrapText="1"/>
      <protection/>
    </xf>
    <xf numFmtId="0" fontId="3" fillId="4" borderId="27" xfId="0" applyFont="1" applyFill="1" applyBorder="1" applyAlignment="1" applyProtection="1">
      <alignment horizontal="center"/>
      <protection/>
    </xf>
    <xf numFmtId="0" fontId="4" fillId="4" borderId="34" xfId="0" applyFont="1" applyFill="1" applyBorder="1" applyAlignment="1" applyProtection="1">
      <alignment horizontal="center" vertical="center"/>
      <protection/>
    </xf>
    <xf numFmtId="0" fontId="3" fillId="4" borderId="35" xfId="0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workbookViewId="0" topLeftCell="A1">
      <selection activeCell="C2" sqref="C2:H2"/>
    </sheetView>
  </sheetViews>
  <sheetFormatPr defaultColWidth="8.8515625" defaultRowHeight="12.75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</cols>
  <sheetData>
    <row r="1" spans="1:9" ht="12.75">
      <c r="A1" s="5"/>
      <c r="B1" s="6"/>
      <c r="C1" s="6"/>
      <c r="D1" s="6"/>
      <c r="E1" s="6"/>
      <c r="F1" s="6"/>
      <c r="G1" s="6"/>
      <c r="H1" s="6"/>
      <c r="I1" s="7"/>
    </row>
    <row r="2" spans="1:9" ht="12.75">
      <c r="A2" s="8"/>
      <c r="B2" s="3" t="s">
        <v>34</v>
      </c>
      <c r="C2" s="96" t="s">
        <v>190</v>
      </c>
      <c r="D2" s="96"/>
      <c r="E2" s="96"/>
      <c r="F2" s="96"/>
      <c r="G2" s="96"/>
      <c r="H2" s="96"/>
      <c r="I2" s="9"/>
    </row>
    <row r="3" spans="1:9" ht="13.5" thickBot="1">
      <c r="A3" s="8"/>
      <c r="B3" s="3" t="s">
        <v>45</v>
      </c>
      <c r="C3" s="96" t="s">
        <v>46</v>
      </c>
      <c r="D3" s="96"/>
      <c r="E3" s="96"/>
      <c r="F3" s="96"/>
      <c r="G3" s="96"/>
      <c r="H3" s="96"/>
      <c r="I3" s="9"/>
    </row>
    <row r="4" spans="1:12" ht="12.75">
      <c r="A4" s="8"/>
      <c r="B4" s="3" t="s">
        <v>35</v>
      </c>
      <c r="C4" s="96" t="s">
        <v>118</v>
      </c>
      <c r="D4" s="96"/>
      <c r="E4" s="96"/>
      <c r="F4" s="96"/>
      <c r="G4" s="96"/>
      <c r="H4" s="96"/>
      <c r="I4" s="9"/>
      <c r="K4" s="97" t="s">
        <v>12</v>
      </c>
      <c r="L4" s="98"/>
    </row>
    <row r="5" spans="1:12" ht="12.75">
      <c r="A5" s="8"/>
      <c r="B5" s="3" t="s">
        <v>36</v>
      </c>
      <c r="C5" s="99"/>
      <c r="D5" s="99"/>
      <c r="E5" s="99"/>
      <c r="F5" s="99"/>
      <c r="G5" s="99"/>
      <c r="H5" s="99"/>
      <c r="I5" s="9"/>
      <c r="K5" s="13">
        <v>0</v>
      </c>
      <c r="L5" s="14" t="s">
        <v>7</v>
      </c>
    </row>
    <row r="6" spans="1:12" ht="12.75">
      <c r="A6" s="8"/>
      <c r="B6" s="3" t="s">
        <v>18</v>
      </c>
      <c r="C6" s="100" t="s">
        <v>119</v>
      </c>
      <c r="D6" s="100"/>
      <c r="E6" s="20"/>
      <c r="F6" s="20"/>
      <c r="G6" s="20"/>
      <c r="H6" s="20"/>
      <c r="I6" s="9"/>
      <c r="K6" s="13">
        <v>50</v>
      </c>
      <c r="L6" s="14" t="s">
        <v>6</v>
      </c>
    </row>
    <row r="7" spans="1:12" ht="12.75">
      <c r="A7" s="8"/>
      <c r="B7" s="3" t="s">
        <v>19</v>
      </c>
      <c r="C7" s="100" t="s">
        <v>98</v>
      </c>
      <c r="D7" s="100"/>
      <c r="E7" s="20"/>
      <c r="F7" s="20"/>
      <c r="G7" s="20"/>
      <c r="H7" s="20"/>
      <c r="I7" s="9"/>
      <c r="K7" s="13">
        <v>60</v>
      </c>
      <c r="L7" s="14" t="s">
        <v>5</v>
      </c>
    </row>
    <row r="8" spans="1:12" ht="12.75">
      <c r="A8" s="8"/>
      <c r="B8" s="3" t="s">
        <v>14</v>
      </c>
      <c r="C8" s="100">
        <v>2</v>
      </c>
      <c r="D8" s="100"/>
      <c r="E8" s="20"/>
      <c r="F8" s="20"/>
      <c r="G8" s="20"/>
      <c r="H8" s="20"/>
      <c r="I8" s="9"/>
      <c r="K8" s="13">
        <v>70</v>
      </c>
      <c r="L8" s="14" t="s">
        <v>3</v>
      </c>
    </row>
    <row r="9" spans="1:12" ht="12.75">
      <c r="A9" s="8"/>
      <c r="B9" s="3" t="s">
        <v>15</v>
      </c>
      <c r="C9" s="95">
        <v>2</v>
      </c>
      <c r="D9" s="95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95">
        <v>39</v>
      </c>
      <c r="D10" s="95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9" ht="12.75">
      <c r="A11" s="8"/>
      <c r="B11" s="3"/>
      <c r="C11" s="21"/>
      <c r="D11" s="20"/>
      <c r="E11" s="20"/>
      <c r="F11" s="20"/>
      <c r="G11" s="20"/>
      <c r="H11" s="20"/>
      <c r="I11" s="9"/>
    </row>
    <row r="12" spans="1:9" ht="12.75">
      <c r="A12" s="8"/>
      <c r="B12" s="3" t="s">
        <v>16</v>
      </c>
      <c r="C12" s="23" t="s">
        <v>50</v>
      </c>
      <c r="D12" s="26">
        <v>50</v>
      </c>
      <c r="E12" s="24" t="s">
        <v>51</v>
      </c>
      <c r="F12" s="26"/>
      <c r="G12" s="24" t="s">
        <v>52</v>
      </c>
      <c r="H12" s="26"/>
      <c r="I12" s="9"/>
    </row>
    <row r="13" spans="1:9" ht="12.75">
      <c r="A13" s="8"/>
      <c r="B13" s="3" t="s">
        <v>17</v>
      </c>
      <c r="C13" s="25">
        <v>50</v>
      </c>
      <c r="D13" s="20"/>
      <c r="E13" s="20"/>
      <c r="F13" s="20"/>
      <c r="G13" s="20"/>
      <c r="H13" s="20"/>
      <c r="I13" s="9"/>
    </row>
    <row r="14" spans="1:9" ht="12.75">
      <c r="A14" s="8"/>
      <c r="B14" s="4"/>
      <c r="C14" s="20"/>
      <c r="D14" s="20"/>
      <c r="E14" s="20"/>
      <c r="F14" s="20"/>
      <c r="G14" s="20"/>
      <c r="H14" s="20"/>
      <c r="I14" s="9"/>
    </row>
    <row r="15" spans="1:9" ht="12.75">
      <c r="A15" s="8"/>
      <c r="B15" s="3" t="s">
        <v>47</v>
      </c>
      <c r="C15" s="96" t="s">
        <v>120</v>
      </c>
      <c r="D15" s="96"/>
      <c r="E15" s="96"/>
      <c r="F15" s="96"/>
      <c r="G15" s="96"/>
      <c r="H15" s="96"/>
      <c r="I15" s="9"/>
    </row>
    <row r="16" spans="1:9" ht="12.75">
      <c r="A16" s="8"/>
      <c r="B16" s="3" t="s">
        <v>13</v>
      </c>
      <c r="C16" s="96" t="s">
        <v>99</v>
      </c>
      <c r="D16" s="96"/>
      <c r="E16" s="96"/>
      <c r="F16" s="96"/>
      <c r="G16" s="96"/>
      <c r="H16" s="96"/>
      <c r="I16" s="9"/>
    </row>
    <row r="17" spans="1:9" ht="12.75">
      <c r="A17" s="8"/>
      <c r="B17" s="4"/>
      <c r="C17" s="22"/>
      <c r="D17" s="22"/>
      <c r="E17" s="22"/>
      <c r="F17" s="22"/>
      <c r="G17" s="22"/>
      <c r="H17" s="22"/>
      <c r="I17" s="9"/>
    </row>
    <row r="18" spans="1:9" ht="12.75">
      <c r="A18" s="8"/>
      <c r="B18" s="3" t="s">
        <v>9</v>
      </c>
      <c r="C18" s="96" t="s">
        <v>121</v>
      </c>
      <c r="D18" s="96"/>
      <c r="E18" s="96"/>
      <c r="F18" s="96"/>
      <c r="G18" s="96"/>
      <c r="H18" s="96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6"/>
  <sheetViews>
    <sheetView tabSelected="1" workbookViewId="0" topLeftCell="A1">
      <pane ySplit="2" topLeftCell="A3" activePane="bottomLeft" state="frozen"/>
      <selection pane="bottomLeft" activeCell="M17" sqref="M17"/>
    </sheetView>
  </sheetViews>
  <sheetFormatPr defaultColWidth="9.140625" defaultRowHeight="12.75"/>
  <cols>
    <col min="1" max="1" width="6.28125" style="2" customWidth="1"/>
    <col min="2" max="2" width="9.421875" style="37" customWidth="1"/>
    <col min="3" max="3" width="20.57421875" style="1" customWidth="1"/>
    <col min="4" max="4" width="8.7109375" style="1" customWidth="1"/>
    <col min="5" max="10" width="4.7109375" style="1" customWidth="1"/>
    <col min="11" max="11" width="6.7109375" style="93" customWidth="1"/>
    <col min="12" max="16" width="6.7109375" style="1" customWidth="1"/>
    <col min="17" max="17" width="6.7109375" style="93" customWidth="1"/>
    <col min="18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07" t="s">
        <v>8</v>
      </c>
      <c r="B1" s="110" t="s">
        <v>53</v>
      </c>
      <c r="C1" s="101" t="s">
        <v>4</v>
      </c>
      <c r="D1" s="112" t="s">
        <v>22</v>
      </c>
      <c r="E1" s="109" t="s">
        <v>25</v>
      </c>
      <c r="F1" s="109"/>
      <c r="G1" s="109"/>
      <c r="H1" s="109"/>
      <c r="I1" s="109"/>
      <c r="J1" s="109"/>
      <c r="K1" s="109" t="s">
        <v>26</v>
      </c>
      <c r="L1" s="109"/>
      <c r="M1" s="109" t="s">
        <v>27</v>
      </c>
      <c r="N1" s="109"/>
      <c r="O1" s="109" t="s">
        <v>28</v>
      </c>
      <c r="P1" s="109"/>
      <c r="Q1" s="109" t="s">
        <v>23</v>
      </c>
      <c r="R1" s="109"/>
      <c r="S1" s="101" t="s">
        <v>33</v>
      </c>
      <c r="T1" s="101" t="s">
        <v>10</v>
      </c>
      <c r="U1" s="101" t="s">
        <v>21</v>
      </c>
      <c r="V1" s="101" t="s">
        <v>24</v>
      </c>
      <c r="W1" s="105" t="s">
        <v>48</v>
      </c>
      <c r="X1" s="101" t="s">
        <v>32</v>
      </c>
      <c r="Y1" s="101" t="s">
        <v>31</v>
      </c>
      <c r="Z1" s="103" t="s">
        <v>0</v>
      </c>
    </row>
    <row r="2" spans="1:27" ht="13.5" thickBot="1">
      <c r="A2" s="108"/>
      <c r="B2" s="111"/>
      <c r="C2" s="102"/>
      <c r="D2" s="111"/>
      <c r="E2" s="83">
        <v>1</v>
      </c>
      <c r="F2" s="83">
        <v>2</v>
      </c>
      <c r="G2" s="83">
        <v>3</v>
      </c>
      <c r="H2" s="83">
        <v>4</v>
      </c>
      <c r="I2" s="83">
        <v>5</v>
      </c>
      <c r="J2" s="83">
        <v>6</v>
      </c>
      <c r="K2" s="92" t="s">
        <v>29</v>
      </c>
      <c r="L2" s="83" t="s">
        <v>30</v>
      </c>
      <c r="M2" s="83" t="s">
        <v>29</v>
      </c>
      <c r="N2" s="83" t="s">
        <v>30</v>
      </c>
      <c r="O2" s="83" t="s">
        <v>29</v>
      </c>
      <c r="P2" s="83" t="s">
        <v>30</v>
      </c>
      <c r="Q2" s="92" t="s">
        <v>29</v>
      </c>
      <c r="R2" s="83" t="s">
        <v>30</v>
      </c>
      <c r="S2" s="102"/>
      <c r="T2" s="102"/>
      <c r="U2" s="102"/>
      <c r="V2" s="102"/>
      <c r="W2" s="106"/>
      <c r="X2" s="102"/>
      <c r="Y2" s="102"/>
      <c r="Z2" s="104"/>
      <c r="AA2" s="38"/>
    </row>
    <row r="3" spans="1:26" ht="12.75">
      <c r="A3" s="46">
        <v>2</v>
      </c>
      <c r="B3" s="47" t="s">
        <v>102</v>
      </c>
      <c r="C3" s="48" t="s">
        <v>125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>
        <f aca="true" t="shared" si="0" ref="S3:S41">SUM(E3:J3)</f>
        <v>0</v>
      </c>
      <c r="T3" s="50" t="str">
        <f aca="true" t="shared" si="1" ref="T3:T41">IF(AND(ISBLANK(K3),ISBLANK(L3)),"",MAX(K3,L3))</f>
        <v/>
      </c>
      <c r="U3" s="50" t="str">
        <f aca="true" t="shared" si="2" ref="U3:U41">IF(AND(ISBLANK(M3),ISBLANK(N3)),"",MAX(M3,N3))</f>
        <v/>
      </c>
      <c r="V3" s="50" t="str">
        <f aca="true" t="shared" si="3" ref="V3:V41">IF(AND(ISBLANK(O3),ISBLANK(P3)),"",MAX(O3,P3))</f>
        <v/>
      </c>
      <c r="W3" s="50">
        <f aca="true" t="shared" si="4" ref="W3:W41">D3+SUM(S3:V3)</f>
        <v>0</v>
      </c>
      <c r="X3" s="50" t="str">
        <f aca="true" t="shared" si="5" ref="X3:X41">IF(AND(ISBLANK(Q3),ISBLANK(R3)),"",MAX(Q3,R3))</f>
        <v/>
      </c>
      <c r="Y3" s="50">
        <f aca="true" t="shared" si="6" ref="Y3:Y41">SUM(W3:X3)</f>
        <v>0</v>
      </c>
      <c r="Z3" s="51" t="str">
        <f aca="true" t="shared" si="7" ref="Z3:Z41">IF(X3="","",VLOOKUP(Y3,Ocjene,2))</f>
        <v/>
      </c>
    </row>
    <row r="4" spans="1:26" ht="12.75">
      <c r="A4" s="52">
        <v>3</v>
      </c>
      <c r="B4" s="53" t="s">
        <v>103</v>
      </c>
      <c r="C4" s="54" t="s">
        <v>126</v>
      </c>
      <c r="D4" s="55"/>
      <c r="E4" s="55"/>
      <c r="F4" s="55"/>
      <c r="G4" s="55"/>
      <c r="H4" s="55"/>
      <c r="I4" s="55"/>
      <c r="J4" s="55"/>
      <c r="K4" s="55">
        <v>48</v>
      </c>
      <c r="L4" s="55"/>
      <c r="M4" s="55"/>
      <c r="N4" s="55"/>
      <c r="O4" s="55"/>
      <c r="P4" s="55"/>
      <c r="Q4" s="55">
        <v>0</v>
      </c>
      <c r="R4" s="55"/>
      <c r="S4" s="56">
        <f t="shared" si="0"/>
        <v>0</v>
      </c>
      <c r="T4" s="56">
        <f t="shared" si="1"/>
        <v>48</v>
      </c>
      <c r="U4" s="56" t="str">
        <f t="shared" si="2"/>
        <v/>
      </c>
      <c r="V4" s="56" t="str">
        <f t="shared" si="3"/>
        <v/>
      </c>
      <c r="W4" s="56">
        <f t="shared" si="4"/>
        <v>48</v>
      </c>
      <c r="X4" s="56">
        <f t="shared" si="5"/>
        <v>0</v>
      </c>
      <c r="Y4" s="56">
        <f t="shared" si="6"/>
        <v>48</v>
      </c>
      <c r="Z4" s="57" t="str">
        <f t="shared" si="7"/>
        <v>F</v>
      </c>
    </row>
    <row r="5" spans="1:26" ht="12.75">
      <c r="A5" s="52">
        <v>4</v>
      </c>
      <c r="B5" s="53" t="s">
        <v>104</v>
      </c>
      <c r="C5" s="54" t="s">
        <v>127</v>
      </c>
      <c r="D5" s="55"/>
      <c r="E5" s="55"/>
      <c r="F5" s="55"/>
      <c r="G5" s="55"/>
      <c r="H5" s="55"/>
      <c r="I5" s="55"/>
      <c r="J5" s="55"/>
      <c r="K5" s="55">
        <v>50</v>
      </c>
      <c r="L5" s="55"/>
      <c r="M5" s="55"/>
      <c r="N5" s="55"/>
      <c r="O5" s="55"/>
      <c r="P5" s="55"/>
      <c r="Q5" s="55">
        <v>0</v>
      </c>
      <c r="R5" s="55"/>
      <c r="S5" s="56">
        <f t="shared" si="0"/>
        <v>0</v>
      </c>
      <c r="T5" s="56">
        <f t="shared" si="1"/>
        <v>50</v>
      </c>
      <c r="U5" s="56" t="str">
        <f t="shared" si="2"/>
        <v/>
      </c>
      <c r="V5" s="56" t="str">
        <f t="shared" si="3"/>
        <v/>
      </c>
      <c r="W5" s="56">
        <f t="shared" si="4"/>
        <v>50</v>
      </c>
      <c r="X5" s="56">
        <f t="shared" si="5"/>
        <v>0</v>
      </c>
      <c r="Y5" s="56">
        <f t="shared" si="6"/>
        <v>50</v>
      </c>
      <c r="Z5" s="57" t="str">
        <f t="shared" si="7"/>
        <v>E</v>
      </c>
    </row>
    <row r="6" spans="1:26" ht="12.75">
      <c r="A6" s="52">
        <v>5</v>
      </c>
      <c r="B6" s="53" t="s">
        <v>105</v>
      </c>
      <c r="C6" s="54" t="s">
        <v>128</v>
      </c>
      <c r="D6" s="55"/>
      <c r="E6" s="55"/>
      <c r="F6" s="55"/>
      <c r="G6" s="55"/>
      <c r="H6" s="55"/>
      <c r="I6" s="55"/>
      <c r="J6" s="55"/>
      <c r="K6" s="55">
        <v>0</v>
      </c>
      <c r="L6" s="55"/>
      <c r="M6" s="55"/>
      <c r="N6" s="55"/>
      <c r="O6" s="55"/>
      <c r="P6" s="55"/>
      <c r="Q6" s="55">
        <v>0</v>
      </c>
      <c r="R6" s="55">
        <v>0</v>
      </c>
      <c r="S6" s="56">
        <f t="shared" si="0"/>
        <v>0</v>
      </c>
      <c r="T6" s="56">
        <f t="shared" si="1"/>
        <v>0</v>
      </c>
      <c r="U6" s="56" t="str">
        <f t="shared" si="2"/>
        <v/>
      </c>
      <c r="V6" s="56" t="str">
        <f t="shared" si="3"/>
        <v/>
      </c>
      <c r="W6" s="56">
        <f t="shared" si="4"/>
        <v>0</v>
      </c>
      <c r="X6" s="56">
        <f t="shared" si="5"/>
        <v>0</v>
      </c>
      <c r="Y6" s="56">
        <f t="shared" si="6"/>
        <v>0</v>
      </c>
      <c r="Z6" s="57" t="str">
        <f t="shared" si="7"/>
        <v>F</v>
      </c>
    </row>
    <row r="7" spans="1:26" ht="12.75">
      <c r="A7" s="52">
        <v>6</v>
      </c>
      <c r="B7" s="53" t="s">
        <v>106</v>
      </c>
      <c r="C7" s="54" t="s">
        <v>129</v>
      </c>
      <c r="D7" s="55"/>
      <c r="E7" s="55"/>
      <c r="F7" s="55"/>
      <c r="G7" s="55"/>
      <c r="H7" s="55"/>
      <c r="I7" s="55"/>
      <c r="J7" s="55"/>
      <c r="K7" s="55">
        <v>0</v>
      </c>
      <c r="L7" s="55"/>
      <c r="M7" s="55"/>
      <c r="N7" s="55"/>
      <c r="O7" s="55"/>
      <c r="P7" s="55"/>
      <c r="Q7" s="55">
        <v>0</v>
      </c>
      <c r="R7" s="55"/>
      <c r="S7" s="56">
        <f t="shared" si="0"/>
        <v>0</v>
      </c>
      <c r="T7" s="56">
        <f t="shared" si="1"/>
        <v>0</v>
      </c>
      <c r="U7" s="56" t="str">
        <f t="shared" si="2"/>
        <v/>
      </c>
      <c r="V7" s="56" t="str">
        <f t="shared" si="3"/>
        <v/>
      </c>
      <c r="W7" s="56">
        <f t="shared" si="4"/>
        <v>0</v>
      </c>
      <c r="X7" s="56">
        <f t="shared" si="5"/>
        <v>0</v>
      </c>
      <c r="Y7" s="56">
        <f t="shared" si="6"/>
        <v>0</v>
      </c>
      <c r="Z7" s="57" t="str">
        <f t="shared" si="7"/>
        <v>F</v>
      </c>
    </row>
    <row r="8" spans="1:26" ht="12.75">
      <c r="A8" s="52">
        <v>7</v>
      </c>
      <c r="B8" s="53" t="s">
        <v>107</v>
      </c>
      <c r="C8" s="54" t="s">
        <v>130</v>
      </c>
      <c r="D8" s="55"/>
      <c r="E8" s="55"/>
      <c r="F8" s="55"/>
      <c r="G8" s="55"/>
      <c r="H8" s="55"/>
      <c r="I8" s="55"/>
      <c r="J8" s="55"/>
      <c r="K8" s="55">
        <v>0</v>
      </c>
      <c r="L8" s="55"/>
      <c r="M8" s="55"/>
      <c r="N8" s="55"/>
      <c r="O8" s="55"/>
      <c r="P8" s="55"/>
      <c r="Q8" s="55">
        <v>0</v>
      </c>
      <c r="R8" s="55"/>
      <c r="S8" s="56">
        <f t="shared" si="0"/>
        <v>0</v>
      </c>
      <c r="T8" s="56">
        <f t="shared" si="1"/>
        <v>0</v>
      </c>
      <c r="U8" s="56" t="str">
        <f t="shared" si="2"/>
        <v/>
      </c>
      <c r="V8" s="56" t="str">
        <f t="shared" si="3"/>
        <v/>
      </c>
      <c r="W8" s="56">
        <f t="shared" si="4"/>
        <v>0</v>
      </c>
      <c r="X8" s="56">
        <f t="shared" si="5"/>
        <v>0</v>
      </c>
      <c r="Y8" s="56">
        <f t="shared" si="6"/>
        <v>0</v>
      </c>
      <c r="Z8" s="57" t="str">
        <f t="shared" si="7"/>
        <v>F</v>
      </c>
    </row>
    <row r="9" spans="1:26" ht="12.75">
      <c r="A9" s="52">
        <v>8</v>
      </c>
      <c r="B9" s="53" t="s">
        <v>108</v>
      </c>
      <c r="C9" s="54" t="s">
        <v>131</v>
      </c>
      <c r="D9" s="55"/>
      <c r="E9" s="55"/>
      <c r="F9" s="55"/>
      <c r="G9" s="55"/>
      <c r="H9" s="55"/>
      <c r="I9" s="55"/>
      <c r="J9" s="55"/>
      <c r="K9" s="55">
        <v>19</v>
      </c>
      <c r="L9" s="55"/>
      <c r="M9" s="55"/>
      <c r="N9" s="55"/>
      <c r="O9" s="55"/>
      <c r="P9" s="55"/>
      <c r="Q9" s="55">
        <v>0</v>
      </c>
      <c r="R9" s="55"/>
      <c r="S9" s="56">
        <f t="shared" si="0"/>
        <v>0</v>
      </c>
      <c r="T9" s="56">
        <f t="shared" si="1"/>
        <v>19</v>
      </c>
      <c r="U9" s="56" t="str">
        <f t="shared" si="2"/>
        <v/>
      </c>
      <c r="V9" s="56" t="str">
        <f t="shared" si="3"/>
        <v/>
      </c>
      <c r="W9" s="56">
        <f t="shared" si="4"/>
        <v>19</v>
      </c>
      <c r="X9" s="56">
        <f t="shared" si="5"/>
        <v>0</v>
      </c>
      <c r="Y9" s="56">
        <f t="shared" si="6"/>
        <v>19</v>
      </c>
      <c r="Z9" s="57" t="str">
        <f t="shared" si="7"/>
        <v>F</v>
      </c>
    </row>
    <row r="10" spans="1:26" ht="12.75">
      <c r="A10" s="52">
        <v>9</v>
      </c>
      <c r="B10" s="53" t="s">
        <v>109</v>
      </c>
      <c r="C10" s="54" t="s">
        <v>132</v>
      </c>
      <c r="D10" s="55"/>
      <c r="E10" s="55"/>
      <c r="F10" s="55"/>
      <c r="G10" s="55"/>
      <c r="H10" s="55"/>
      <c r="I10" s="55"/>
      <c r="J10" s="55"/>
      <c r="K10" s="55">
        <v>25</v>
      </c>
      <c r="L10" s="55"/>
      <c r="M10" s="55"/>
      <c r="N10" s="55"/>
      <c r="O10" s="55"/>
      <c r="P10" s="55"/>
      <c r="Q10" s="55">
        <v>0</v>
      </c>
      <c r="R10" s="55"/>
      <c r="S10" s="56">
        <f t="shared" si="0"/>
        <v>0</v>
      </c>
      <c r="T10" s="56">
        <f t="shared" si="1"/>
        <v>25</v>
      </c>
      <c r="U10" s="56" t="str">
        <f t="shared" si="2"/>
        <v/>
      </c>
      <c r="V10" s="56" t="str">
        <f t="shared" si="3"/>
        <v/>
      </c>
      <c r="W10" s="56">
        <f t="shared" si="4"/>
        <v>25</v>
      </c>
      <c r="X10" s="56">
        <f t="shared" si="5"/>
        <v>0</v>
      </c>
      <c r="Y10" s="56">
        <f t="shared" si="6"/>
        <v>25</v>
      </c>
      <c r="Z10" s="57" t="str">
        <f t="shared" si="7"/>
        <v>F</v>
      </c>
    </row>
    <row r="11" spans="1:26" ht="12.75">
      <c r="A11" s="52">
        <v>10</v>
      </c>
      <c r="B11" s="53" t="s">
        <v>110</v>
      </c>
      <c r="C11" s="54" t="s">
        <v>133</v>
      </c>
      <c r="D11" s="55"/>
      <c r="E11" s="55"/>
      <c r="F11" s="55"/>
      <c r="G11" s="55"/>
      <c r="H11" s="55"/>
      <c r="I11" s="55"/>
      <c r="J11" s="55"/>
      <c r="K11" s="55">
        <v>0</v>
      </c>
      <c r="L11" s="55"/>
      <c r="M11" s="55"/>
      <c r="N11" s="55"/>
      <c r="O11" s="55"/>
      <c r="P11" s="55"/>
      <c r="Q11" s="55">
        <v>0</v>
      </c>
      <c r="R11" s="55"/>
      <c r="S11" s="56">
        <f t="shared" si="0"/>
        <v>0</v>
      </c>
      <c r="T11" s="56">
        <f t="shared" si="1"/>
        <v>0</v>
      </c>
      <c r="U11" s="56" t="str">
        <f t="shared" si="2"/>
        <v/>
      </c>
      <c r="V11" s="56" t="str">
        <f t="shared" si="3"/>
        <v/>
      </c>
      <c r="W11" s="56">
        <f t="shared" si="4"/>
        <v>0</v>
      </c>
      <c r="X11" s="56">
        <f t="shared" si="5"/>
        <v>0</v>
      </c>
      <c r="Y11" s="56">
        <f t="shared" si="6"/>
        <v>0</v>
      </c>
      <c r="Z11" s="57" t="str">
        <f t="shared" si="7"/>
        <v>F</v>
      </c>
    </row>
    <row r="12" spans="1:26" ht="12.75">
      <c r="A12" s="52">
        <v>11</v>
      </c>
      <c r="B12" s="53" t="s">
        <v>111</v>
      </c>
      <c r="C12" s="54" t="s">
        <v>134</v>
      </c>
      <c r="D12" s="55"/>
      <c r="E12" s="55"/>
      <c r="F12" s="55"/>
      <c r="G12" s="55"/>
      <c r="H12" s="55"/>
      <c r="I12" s="55"/>
      <c r="J12" s="55"/>
      <c r="K12" s="55">
        <v>0</v>
      </c>
      <c r="L12" s="55">
        <v>43.5</v>
      </c>
      <c r="M12" s="55"/>
      <c r="N12" s="55"/>
      <c r="O12" s="55"/>
      <c r="P12" s="55"/>
      <c r="Q12" s="55">
        <v>0</v>
      </c>
      <c r="R12" s="55">
        <v>0</v>
      </c>
      <c r="S12" s="56">
        <f t="shared" si="0"/>
        <v>0</v>
      </c>
      <c r="T12" s="56">
        <f t="shared" si="1"/>
        <v>43.5</v>
      </c>
      <c r="U12" s="56" t="str">
        <f t="shared" si="2"/>
        <v/>
      </c>
      <c r="V12" s="56" t="str">
        <f t="shared" si="3"/>
        <v/>
      </c>
      <c r="W12" s="56">
        <f t="shared" si="4"/>
        <v>43.5</v>
      </c>
      <c r="X12" s="56">
        <f t="shared" si="5"/>
        <v>0</v>
      </c>
      <c r="Y12" s="56">
        <f t="shared" si="6"/>
        <v>43.5</v>
      </c>
      <c r="Z12" s="57" t="str">
        <f t="shared" si="7"/>
        <v>F</v>
      </c>
    </row>
    <row r="13" spans="1:26" ht="12.75">
      <c r="A13" s="52">
        <v>12</v>
      </c>
      <c r="B13" s="53" t="s">
        <v>122</v>
      </c>
      <c r="C13" s="54" t="s">
        <v>135</v>
      </c>
      <c r="D13" s="55"/>
      <c r="E13" s="55"/>
      <c r="F13" s="55"/>
      <c r="G13" s="55"/>
      <c r="H13" s="55"/>
      <c r="I13" s="55"/>
      <c r="J13" s="55"/>
      <c r="K13" s="55">
        <v>0</v>
      </c>
      <c r="L13" s="55"/>
      <c r="M13" s="55"/>
      <c r="N13" s="55"/>
      <c r="O13" s="55"/>
      <c r="P13" s="55"/>
      <c r="Q13" s="55"/>
      <c r="R13" s="55"/>
      <c r="S13" s="56">
        <f t="shared" si="0"/>
        <v>0</v>
      </c>
      <c r="T13" s="56">
        <f t="shared" si="1"/>
        <v>0</v>
      </c>
      <c r="U13" s="56" t="str">
        <f t="shared" si="2"/>
        <v/>
      </c>
      <c r="V13" s="56" t="str">
        <f t="shared" si="3"/>
        <v/>
      </c>
      <c r="W13" s="56">
        <f t="shared" si="4"/>
        <v>0</v>
      </c>
      <c r="X13" s="56" t="str">
        <f t="shared" si="5"/>
        <v/>
      </c>
      <c r="Y13" s="56">
        <f t="shared" si="6"/>
        <v>0</v>
      </c>
      <c r="Z13" s="57" t="str">
        <f t="shared" si="7"/>
        <v/>
      </c>
    </row>
    <row r="14" spans="1:26" ht="12.75">
      <c r="A14" s="52">
        <v>13</v>
      </c>
      <c r="B14" s="53" t="s">
        <v>112</v>
      </c>
      <c r="C14" s="54" t="s">
        <v>136</v>
      </c>
      <c r="D14" s="55"/>
      <c r="E14" s="55"/>
      <c r="F14" s="55"/>
      <c r="G14" s="55"/>
      <c r="H14" s="55"/>
      <c r="I14" s="55"/>
      <c r="J14" s="55"/>
      <c r="K14" s="55">
        <v>0</v>
      </c>
      <c r="L14" s="55">
        <v>7</v>
      </c>
      <c r="M14" s="55"/>
      <c r="N14" s="55"/>
      <c r="O14" s="55"/>
      <c r="P14" s="55"/>
      <c r="Q14" s="55">
        <v>0</v>
      </c>
      <c r="R14" s="55">
        <v>0</v>
      </c>
      <c r="S14" s="56">
        <f t="shared" si="0"/>
        <v>0</v>
      </c>
      <c r="T14" s="56">
        <f t="shared" si="1"/>
        <v>7</v>
      </c>
      <c r="U14" s="56" t="str">
        <f t="shared" si="2"/>
        <v/>
      </c>
      <c r="V14" s="56" t="str">
        <f t="shared" si="3"/>
        <v/>
      </c>
      <c r="W14" s="56">
        <f t="shared" si="4"/>
        <v>7</v>
      </c>
      <c r="X14" s="56">
        <f t="shared" si="5"/>
        <v>0</v>
      </c>
      <c r="Y14" s="56">
        <f t="shared" si="6"/>
        <v>7</v>
      </c>
      <c r="Z14" s="57" t="str">
        <f t="shared" si="7"/>
        <v>F</v>
      </c>
    </row>
    <row r="15" spans="1:26" ht="12.75">
      <c r="A15" s="52">
        <v>14</v>
      </c>
      <c r="B15" s="53" t="s">
        <v>113</v>
      </c>
      <c r="C15" s="54" t="s">
        <v>137</v>
      </c>
      <c r="D15" s="55"/>
      <c r="E15" s="55"/>
      <c r="F15" s="55"/>
      <c r="G15" s="55"/>
      <c r="H15" s="55"/>
      <c r="I15" s="55"/>
      <c r="J15" s="55"/>
      <c r="K15" s="55">
        <v>0</v>
      </c>
      <c r="L15" s="55"/>
      <c r="M15" s="55"/>
      <c r="N15" s="55"/>
      <c r="O15" s="55"/>
      <c r="P15" s="55"/>
      <c r="Q15" s="55">
        <v>0</v>
      </c>
      <c r="R15" s="55">
        <v>0</v>
      </c>
      <c r="S15" s="56">
        <f t="shared" si="0"/>
        <v>0</v>
      </c>
      <c r="T15" s="56">
        <f t="shared" si="1"/>
        <v>0</v>
      </c>
      <c r="U15" s="56" t="str">
        <f t="shared" si="2"/>
        <v/>
      </c>
      <c r="V15" s="56" t="str">
        <f t="shared" si="3"/>
        <v/>
      </c>
      <c r="W15" s="56">
        <f t="shared" si="4"/>
        <v>0</v>
      </c>
      <c r="X15" s="56">
        <f t="shared" si="5"/>
        <v>0</v>
      </c>
      <c r="Y15" s="56">
        <f t="shared" si="6"/>
        <v>0</v>
      </c>
      <c r="Z15" s="57" t="str">
        <f t="shared" si="7"/>
        <v>F</v>
      </c>
    </row>
    <row r="16" spans="1:26" ht="12" customHeight="1">
      <c r="A16" s="52">
        <v>15</v>
      </c>
      <c r="B16" s="53" t="s">
        <v>123</v>
      </c>
      <c r="C16" s="54" t="s">
        <v>138</v>
      </c>
      <c r="D16" s="55"/>
      <c r="E16" s="55"/>
      <c r="F16" s="55"/>
      <c r="G16" s="55"/>
      <c r="H16" s="55"/>
      <c r="I16" s="55"/>
      <c r="J16" s="55"/>
      <c r="K16" s="55">
        <v>0</v>
      </c>
      <c r="L16" s="55"/>
      <c r="M16" s="55"/>
      <c r="N16" s="55"/>
      <c r="O16" s="55"/>
      <c r="P16" s="55"/>
      <c r="Q16" s="55">
        <v>0</v>
      </c>
      <c r="R16" s="55"/>
      <c r="S16" s="56">
        <f t="shared" si="0"/>
        <v>0</v>
      </c>
      <c r="T16" s="56">
        <f t="shared" si="1"/>
        <v>0</v>
      </c>
      <c r="U16" s="56" t="str">
        <f t="shared" si="2"/>
        <v/>
      </c>
      <c r="V16" s="56" t="str">
        <f t="shared" si="3"/>
        <v/>
      </c>
      <c r="W16" s="56">
        <f t="shared" si="4"/>
        <v>0</v>
      </c>
      <c r="X16" s="56">
        <f t="shared" si="5"/>
        <v>0</v>
      </c>
      <c r="Y16" s="56">
        <f t="shared" si="6"/>
        <v>0</v>
      </c>
      <c r="Z16" s="57" t="str">
        <f t="shared" si="7"/>
        <v>F</v>
      </c>
    </row>
    <row r="17" spans="1:26" ht="12.75">
      <c r="A17" s="52">
        <v>16</v>
      </c>
      <c r="B17" s="53" t="s">
        <v>114</v>
      </c>
      <c r="C17" s="54" t="s">
        <v>139</v>
      </c>
      <c r="D17" s="55"/>
      <c r="E17" s="55"/>
      <c r="F17" s="55"/>
      <c r="G17" s="55"/>
      <c r="H17" s="55"/>
      <c r="I17" s="55"/>
      <c r="J17" s="55"/>
      <c r="K17" s="55">
        <v>0</v>
      </c>
      <c r="L17" s="55">
        <v>40</v>
      </c>
      <c r="M17" s="55"/>
      <c r="N17" s="55"/>
      <c r="O17" s="55"/>
      <c r="P17" s="55"/>
      <c r="Q17" s="55">
        <v>0</v>
      </c>
      <c r="R17" s="55"/>
      <c r="S17" s="56">
        <f t="shared" si="0"/>
        <v>0</v>
      </c>
      <c r="T17" s="56">
        <f t="shared" si="1"/>
        <v>40</v>
      </c>
      <c r="U17" s="56" t="str">
        <f t="shared" si="2"/>
        <v/>
      </c>
      <c r="V17" s="56" t="str">
        <f t="shared" si="3"/>
        <v/>
      </c>
      <c r="W17" s="56">
        <f t="shared" si="4"/>
        <v>40</v>
      </c>
      <c r="X17" s="56">
        <f t="shared" si="5"/>
        <v>0</v>
      </c>
      <c r="Y17" s="56">
        <f t="shared" si="6"/>
        <v>40</v>
      </c>
      <c r="Z17" s="57" t="str">
        <f t="shared" si="7"/>
        <v>F</v>
      </c>
    </row>
    <row r="18" spans="1:26" ht="12.75">
      <c r="A18" s="52">
        <v>17</v>
      </c>
      <c r="B18" s="53" t="s">
        <v>115</v>
      </c>
      <c r="C18" s="54" t="s">
        <v>140</v>
      </c>
      <c r="D18" s="55"/>
      <c r="E18" s="55"/>
      <c r="F18" s="55"/>
      <c r="G18" s="55"/>
      <c r="H18" s="55"/>
      <c r="I18" s="55"/>
      <c r="J18" s="55"/>
      <c r="K18" s="55">
        <v>0</v>
      </c>
      <c r="L18" s="55"/>
      <c r="M18" s="55"/>
      <c r="N18" s="55"/>
      <c r="O18" s="55"/>
      <c r="P18" s="55"/>
      <c r="Q18" s="55">
        <v>0</v>
      </c>
      <c r="R18" s="55"/>
      <c r="S18" s="56">
        <f t="shared" si="0"/>
        <v>0</v>
      </c>
      <c r="T18" s="56">
        <f t="shared" si="1"/>
        <v>0</v>
      </c>
      <c r="U18" s="56" t="str">
        <f t="shared" si="2"/>
        <v/>
      </c>
      <c r="V18" s="56" t="str">
        <f t="shared" si="3"/>
        <v/>
      </c>
      <c r="W18" s="56">
        <f t="shared" si="4"/>
        <v>0</v>
      </c>
      <c r="X18" s="56">
        <f t="shared" si="5"/>
        <v>0</v>
      </c>
      <c r="Y18" s="56">
        <f t="shared" si="6"/>
        <v>0</v>
      </c>
      <c r="Z18" s="57" t="str">
        <f t="shared" si="7"/>
        <v>F</v>
      </c>
    </row>
    <row r="19" spans="1:26" ht="12.75">
      <c r="A19" s="52">
        <v>18</v>
      </c>
      <c r="B19" s="53" t="s">
        <v>116</v>
      </c>
      <c r="C19" s="54" t="s">
        <v>141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>
        <f t="shared" si="0"/>
        <v>0</v>
      </c>
      <c r="T19" s="56" t="str">
        <f t="shared" si="1"/>
        <v/>
      </c>
      <c r="U19" s="56" t="str">
        <f t="shared" si="2"/>
        <v/>
      </c>
      <c r="V19" s="56" t="str">
        <f t="shared" si="3"/>
        <v/>
      </c>
      <c r="W19" s="56">
        <f t="shared" si="4"/>
        <v>0</v>
      </c>
      <c r="X19" s="56" t="str">
        <f t="shared" si="5"/>
        <v/>
      </c>
      <c r="Y19" s="56">
        <f t="shared" si="6"/>
        <v>0</v>
      </c>
      <c r="Z19" s="57" t="str">
        <f t="shared" si="7"/>
        <v/>
      </c>
    </row>
    <row r="20" spans="1:26" ht="12.75">
      <c r="A20" s="52">
        <v>19</v>
      </c>
      <c r="B20" s="53" t="s">
        <v>117</v>
      </c>
      <c r="C20" s="54" t="s">
        <v>142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>
        <f t="shared" si="0"/>
        <v>0</v>
      </c>
      <c r="T20" s="56" t="str">
        <f t="shared" si="1"/>
        <v/>
      </c>
      <c r="U20" s="56" t="str">
        <f t="shared" si="2"/>
        <v/>
      </c>
      <c r="V20" s="56" t="str">
        <f t="shared" si="3"/>
        <v/>
      </c>
      <c r="W20" s="56">
        <f t="shared" si="4"/>
        <v>0</v>
      </c>
      <c r="X20" s="56" t="str">
        <f t="shared" si="5"/>
        <v/>
      </c>
      <c r="Y20" s="56">
        <f t="shared" si="6"/>
        <v>0</v>
      </c>
      <c r="Z20" s="57" t="str">
        <f t="shared" si="7"/>
        <v/>
      </c>
    </row>
    <row r="21" spans="1:26" ht="12.75">
      <c r="A21" s="52">
        <v>20</v>
      </c>
      <c r="B21" s="53" t="s">
        <v>124</v>
      </c>
      <c r="C21" s="54" t="s">
        <v>143</v>
      </c>
      <c r="D21" s="55"/>
      <c r="E21" s="55"/>
      <c r="F21" s="55"/>
      <c r="G21" s="55"/>
      <c r="H21" s="55"/>
      <c r="I21" s="55"/>
      <c r="J21" s="55"/>
      <c r="K21" s="55">
        <v>0</v>
      </c>
      <c r="L21" s="55"/>
      <c r="M21" s="55"/>
      <c r="N21" s="55"/>
      <c r="O21" s="55"/>
      <c r="P21" s="55"/>
      <c r="Q21" s="55">
        <v>0</v>
      </c>
      <c r="R21" s="55"/>
      <c r="S21" s="56">
        <f t="shared" si="0"/>
        <v>0</v>
      </c>
      <c r="T21" s="56">
        <f t="shared" si="1"/>
        <v>0</v>
      </c>
      <c r="U21" s="56" t="str">
        <f t="shared" si="2"/>
        <v/>
      </c>
      <c r="V21" s="56" t="str">
        <f t="shared" si="3"/>
        <v/>
      </c>
      <c r="W21" s="56">
        <f t="shared" si="4"/>
        <v>0</v>
      </c>
      <c r="X21" s="56">
        <f t="shared" si="5"/>
        <v>0</v>
      </c>
      <c r="Y21" s="56">
        <f t="shared" si="6"/>
        <v>0</v>
      </c>
      <c r="Z21" s="57" t="str">
        <f t="shared" si="7"/>
        <v>F</v>
      </c>
    </row>
    <row r="22" spans="1:26" ht="12.75">
      <c r="A22" s="52">
        <v>21</v>
      </c>
      <c r="B22" s="53" t="s">
        <v>144</v>
      </c>
      <c r="C22" s="54" t="s">
        <v>145</v>
      </c>
      <c r="D22" s="55"/>
      <c r="E22" s="55"/>
      <c r="F22" s="55"/>
      <c r="G22" s="55"/>
      <c r="H22" s="55"/>
      <c r="I22" s="55"/>
      <c r="J22" s="55"/>
      <c r="K22" s="55">
        <v>23</v>
      </c>
      <c r="L22" s="55"/>
      <c r="M22" s="55"/>
      <c r="N22" s="55"/>
      <c r="O22" s="55"/>
      <c r="P22" s="55"/>
      <c r="Q22" s="55">
        <v>0</v>
      </c>
      <c r="R22" s="55">
        <v>0</v>
      </c>
      <c r="S22" s="56">
        <v>0</v>
      </c>
      <c r="T22" s="56">
        <f t="shared" si="1"/>
        <v>23</v>
      </c>
      <c r="U22" s="56" t="str">
        <f t="shared" si="2"/>
        <v/>
      </c>
      <c r="V22" s="56" t="str">
        <f t="shared" si="3"/>
        <v/>
      </c>
      <c r="W22" s="56">
        <f t="shared" si="4"/>
        <v>23</v>
      </c>
      <c r="X22" s="56">
        <f t="shared" si="5"/>
        <v>0</v>
      </c>
      <c r="Y22" s="56">
        <f t="shared" si="6"/>
        <v>23</v>
      </c>
      <c r="Z22" s="57" t="str">
        <f t="shared" si="7"/>
        <v>F</v>
      </c>
    </row>
    <row r="23" spans="1:26" ht="12.75">
      <c r="A23" s="52">
        <v>22</v>
      </c>
      <c r="B23" s="53" t="s">
        <v>146</v>
      </c>
      <c r="C23" s="54" t="s">
        <v>147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>
        <v>0</v>
      </c>
      <c r="R23" s="55"/>
      <c r="S23" s="56">
        <f t="shared" si="0"/>
        <v>0</v>
      </c>
      <c r="T23" s="56" t="str">
        <f t="shared" si="1"/>
        <v/>
      </c>
      <c r="U23" s="56" t="str">
        <f t="shared" si="2"/>
        <v/>
      </c>
      <c r="V23" s="56" t="str">
        <f t="shared" si="3"/>
        <v/>
      </c>
      <c r="W23" s="56">
        <f t="shared" si="4"/>
        <v>0</v>
      </c>
      <c r="X23" s="56">
        <f t="shared" si="5"/>
        <v>0</v>
      </c>
      <c r="Y23" s="56">
        <f t="shared" si="6"/>
        <v>0</v>
      </c>
      <c r="Z23" s="57" t="str">
        <f t="shared" si="7"/>
        <v>F</v>
      </c>
    </row>
    <row r="24" spans="1:26" ht="12.75">
      <c r="A24" s="52">
        <v>23</v>
      </c>
      <c r="B24" s="53" t="s">
        <v>148</v>
      </c>
      <c r="C24" s="54" t="s">
        <v>149</v>
      </c>
      <c r="D24" s="55"/>
      <c r="E24" s="55"/>
      <c r="F24" s="55"/>
      <c r="G24" s="55"/>
      <c r="H24" s="55"/>
      <c r="I24" s="55"/>
      <c r="J24" s="55"/>
      <c r="K24" s="55">
        <v>0</v>
      </c>
      <c r="L24" s="55"/>
      <c r="M24" s="55"/>
      <c r="N24" s="55"/>
      <c r="O24" s="55"/>
      <c r="P24" s="55"/>
      <c r="Q24" s="55">
        <v>0</v>
      </c>
      <c r="R24" s="55"/>
      <c r="S24" s="56">
        <f t="shared" si="0"/>
        <v>0</v>
      </c>
      <c r="T24" s="56">
        <f t="shared" si="1"/>
        <v>0</v>
      </c>
      <c r="U24" s="56" t="str">
        <f t="shared" si="2"/>
        <v/>
      </c>
      <c r="V24" s="56" t="str">
        <f t="shared" si="3"/>
        <v/>
      </c>
      <c r="W24" s="56">
        <f t="shared" si="4"/>
        <v>0</v>
      </c>
      <c r="X24" s="56">
        <f t="shared" si="5"/>
        <v>0</v>
      </c>
      <c r="Y24" s="56">
        <f t="shared" si="6"/>
        <v>0</v>
      </c>
      <c r="Z24" s="57" t="str">
        <f t="shared" si="7"/>
        <v>F</v>
      </c>
    </row>
    <row r="25" spans="1:26" ht="12.75">
      <c r="A25" s="52">
        <v>24</v>
      </c>
      <c r="B25" s="53" t="s">
        <v>150</v>
      </c>
      <c r="C25" s="54" t="s">
        <v>151</v>
      </c>
      <c r="D25" s="55"/>
      <c r="E25" s="55"/>
      <c r="F25" s="55"/>
      <c r="G25" s="55"/>
      <c r="H25" s="55"/>
      <c r="I25" s="55"/>
      <c r="J25" s="55"/>
      <c r="K25" s="55">
        <v>0</v>
      </c>
      <c r="L25" s="55"/>
      <c r="M25" s="55"/>
      <c r="N25" s="55"/>
      <c r="O25" s="55"/>
      <c r="P25" s="55"/>
      <c r="Q25" s="55"/>
      <c r="R25" s="55">
        <v>0</v>
      </c>
      <c r="S25" s="56">
        <f t="shared" si="0"/>
        <v>0</v>
      </c>
      <c r="T25" s="56">
        <f t="shared" si="1"/>
        <v>0</v>
      </c>
      <c r="U25" s="56" t="str">
        <f t="shared" si="2"/>
        <v/>
      </c>
      <c r="V25" s="56" t="str">
        <f t="shared" si="3"/>
        <v/>
      </c>
      <c r="W25" s="56">
        <f t="shared" si="4"/>
        <v>0</v>
      </c>
      <c r="X25" s="56">
        <f t="shared" si="5"/>
        <v>0</v>
      </c>
      <c r="Y25" s="56">
        <f t="shared" si="6"/>
        <v>0</v>
      </c>
      <c r="Z25" s="57" t="str">
        <f t="shared" si="7"/>
        <v>F</v>
      </c>
    </row>
    <row r="26" spans="1:26" ht="12.75">
      <c r="A26" s="52">
        <v>25</v>
      </c>
      <c r="B26" s="53" t="s">
        <v>152</v>
      </c>
      <c r="C26" s="54" t="s">
        <v>153</v>
      </c>
      <c r="D26" s="55"/>
      <c r="E26" s="55"/>
      <c r="F26" s="55"/>
      <c r="G26" s="55"/>
      <c r="H26" s="55"/>
      <c r="I26" s="55"/>
      <c r="J26" s="55"/>
      <c r="K26" s="55">
        <v>36</v>
      </c>
      <c r="L26" s="55"/>
      <c r="M26" s="55"/>
      <c r="N26" s="55"/>
      <c r="O26" s="55"/>
      <c r="P26" s="55"/>
      <c r="Q26" s="55">
        <v>0</v>
      </c>
      <c r="R26" s="55"/>
      <c r="S26" s="56">
        <f t="shared" si="0"/>
        <v>0</v>
      </c>
      <c r="T26" s="56">
        <f t="shared" si="1"/>
        <v>36</v>
      </c>
      <c r="U26" s="56" t="str">
        <f t="shared" si="2"/>
        <v/>
      </c>
      <c r="V26" s="56" t="str">
        <f t="shared" si="3"/>
        <v/>
      </c>
      <c r="W26" s="56">
        <f t="shared" si="4"/>
        <v>36</v>
      </c>
      <c r="X26" s="56">
        <f t="shared" si="5"/>
        <v>0</v>
      </c>
      <c r="Y26" s="56">
        <f t="shared" si="6"/>
        <v>36</v>
      </c>
      <c r="Z26" s="57" t="str">
        <f t="shared" si="7"/>
        <v>F</v>
      </c>
    </row>
    <row r="27" spans="1:26" ht="12.75">
      <c r="A27" s="52">
        <v>26</v>
      </c>
      <c r="B27" s="53" t="s">
        <v>154</v>
      </c>
      <c r="C27" s="54" t="s">
        <v>155</v>
      </c>
      <c r="D27" s="55"/>
      <c r="E27" s="55"/>
      <c r="F27" s="55"/>
      <c r="G27" s="55"/>
      <c r="H27" s="55"/>
      <c r="I27" s="55"/>
      <c r="J27" s="55"/>
      <c r="K27" s="55">
        <v>0</v>
      </c>
      <c r="L27" s="55">
        <v>32.5</v>
      </c>
      <c r="M27" s="55"/>
      <c r="N27" s="55"/>
      <c r="O27" s="55"/>
      <c r="P27" s="55"/>
      <c r="Q27" s="55"/>
      <c r="R27" s="55">
        <v>0</v>
      </c>
      <c r="S27" s="56">
        <f t="shared" si="0"/>
        <v>0</v>
      </c>
      <c r="T27" s="56">
        <f t="shared" si="1"/>
        <v>32.5</v>
      </c>
      <c r="U27" s="56" t="str">
        <f t="shared" si="2"/>
        <v/>
      </c>
      <c r="V27" s="56" t="str">
        <f t="shared" si="3"/>
        <v/>
      </c>
      <c r="W27" s="56">
        <f t="shared" si="4"/>
        <v>32.5</v>
      </c>
      <c r="X27" s="56">
        <f t="shared" si="5"/>
        <v>0</v>
      </c>
      <c r="Y27" s="56">
        <f t="shared" si="6"/>
        <v>32.5</v>
      </c>
      <c r="Z27" s="57" t="str">
        <f t="shared" si="7"/>
        <v>F</v>
      </c>
    </row>
    <row r="28" spans="1:26" ht="12.75">
      <c r="A28" s="52">
        <v>27</v>
      </c>
      <c r="B28" s="53" t="s">
        <v>156</v>
      </c>
      <c r="C28" s="54" t="s">
        <v>157</v>
      </c>
      <c r="D28" s="55"/>
      <c r="E28" s="55"/>
      <c r="F28" s="55"/>
      <c r="G28" s="55"/>
      <c r="H28" s="55"/>
      <c r="I28" s="55"/>
      <c r="J28" s="55"/>
      <c r="K28" s="55">
        <v>32.5</v>
      </c>
      <c r="L28" s="55"/>
      <c r="M28" s="55"/>
      <c r="N28" s="55"/>
      <c r="O28" s="55"/>
      <c r="P28" s="55"/>
      <c r="Q28" s="55">
        <v>0</v>
      </c>
      <c r="R28" s="55"/>
      <c r="S28" s="56">
        <f t="shared" si="0"/>
        <v>0</v>
      </c>
      <c r="T28" s="56">
        <f t="shared" si="1"/>
        <v>32.5</v>
      </c>
      <c r="U28" s="56" t="str">
        <f t="shared" si="2"/>
        <v/>
      </c>
      <c r="V28" s="56" t="str">
        <f t="shared" si="3"/>
        <v/>
      </c>
      <c r="W28" s="56">
        <f t="shared" si="4"/>
        <v>32.5</v>
      </c>
      <c r="X28" s="56">
        <f t="shared" si="5"/>
        <v>0</v>
      </c>
      <c r="Y28" s="56">
        <f t="shared" si="6"/>
        <v>32.5</v>
      </c>
      <c r="Z28" s="57" t="str">
        <f t="shared" si="7"/>
        <v>F</v>
      </c>
    </row>
    <row r="29" spans="1:26" ht="12.75">
      <c r="A29" s="52">
        <v>28</v>
      </c>
      <c r="B29" s="53" t="s">
        <v>158</v>
      </c>
      <c r="C29" s="54" t="s">
        <v>159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>
        <f t="shared" si="0"/>
        <v>0</v>
      </c>
      <c r="T29" s="56" t="str">
        <f t="shared" si="1"/>
        <v/>
      </c>
      <c r="U29" s="56" t="str">
        <f t="shared" si="2"/>
        <v/>
      </c>
      <c r="V29" s="56" t="str">
        <f t="shared" si="3"/>
        <v/>
      </c>
      <c r="W29" s="56">
        <f t="shared" si="4"/>
        <v>0</v>
      </c>
      <c r="X29" s="56" t="str">
        <f t="shared" si="5"/>
        <v/>
      </c>
      <c r="Y29" s="56">
        <f t="shared" si="6"/>
        <v>0</v>
      </c>
      <c r="Z29" s="57" t="str">
        <f t="shared" si="7"/>
        <v/>
      </c>
    </row>
    <row r="30" spans="1:26" ht="12.75">
      <c r="A30" s="52">
        <v>29</v>
      </c>
      <c r="B30" s="53" t="s">
        <v>160</v>
      </c>
      <c r="C30" s="54" t="s">
        <v>161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>
        <f t="shared" si="0"/>
        <v>0</v>
      </c>
      <c r="T30" s="56" t="str">
        <f t="shared" si="1"/>
        <v/>
      </c>
      <c r="U30" s="56" t="str">
        <f t="shared" si="2"/>
        <v/>
      </c>
      <c r="V30" s="56" t="str">
        <f t="shared" si="3"/>
        <v/>
      </c>
      <c r="W30" s="56">
        <f t="shared" si="4"/>
        <v>0</v>
      </c>
      <c r="X30" s="56" t="str">
        <f t="shared" si="5"/>
        <v/>
      </c>
      <c r="Y30" s="56">
        <f t="shared" si="6"/>
        <v>0</v>
      </c>
      <c r="Z30" s="57" t="str">
        <f t="shared" si="7"/>
        <v/>
      </c>
    </row>
    <row r="31" spans="1:26" ht="12.75">
      <c r="A31" s="52">
        <v>30</v>
      </c>
      <c r="B31" s="53" t="s">
        <v>162</v>
      </c>
      <c r="C31" s="54" t="s">
        <v>163</v>
      </c>
      <c r="D31" s="55"/>
      <c r="E31" s="55"/>
      <c r="F31" s="55"/>
      <c r="G31" s="55"/>
      <c r="H31" s="55"/>
      <c r="I31" s="55"/>
      <c r="J31" s="55"/>
      <c r="K31" s="55">
        <v>49</v>
      </c>
      <c r="L31" s="55"/>
      <c r="M31" s="55"/>
      <c r="N31" s="55"/>
      <c r="O31" s="55"/>
      <c r="P31" s="55"/>
      <c r="Q31" s="55">
        <v>0</v>
      </c>
      <c r="R31" s="55"/>
      <c r="S31" s="56">
        <f t="shared" si="0"/>
        <v>0</v>
      </c>
      <c r="T31" s="56">
        <f t="shared" si="1"/>
        <v>49</v>
      </c>
      <c r="U31" s="56" t="str">
        <f t="shared" si="2"/>
        <v/>
      </c>
      <c r="V31" s="56" t="str">
        <f t="shared" si="3"/>
        <v/>
      </c>
      <c r="W31" s="56">
        <f t="shared" si="4"/>
        <v>49</v>
      </c>
      <c r="X31" s="56">
        <f t="shared" si="5"/>
        <v>0</v>
      </c>
      <c r="Y31" s="56">
        <f t="shared" si="6"/>
        <v>49</v>
      </c>
      <c r="Z31" s="57" t="str">
        <f t="shared" si="7"/>
        <v>F</v>
      </c>
    </row>
    <row r="32" spans="1:26" ht="12.75">
      <c r="A32" s="52">
        <v>31</v>
      </c>
      <c r="B32" s="53" t="s">
        <v>164</v>
      </c>
      <c r="C32" s="54" t="s">
        <v>165</v>
      </c>
      <c r="D32" s="55"/>
      <c r="E32" s="55"/>
      <c r="F32" s="55"/>
      <c r="G32" s="55"/>
      <c r="H32" s="55"/>
      <c r="I32" s="55"/>
      <c r="J32" s="55"/>
      <c r="K32" s="55">
        <v>0</v>
      </c>
      <c r="L32" s="55"/>
      <c r="M32" s="55"/>
      <c r="N32" s="55"/>
      <c r="O32" s="55"/>
      <c r="P32" s="55"/>
      <c r="Q32" s="55">
        <v>0</v>
      </c>
      <c r="R32" s="55">
        <v>0</v>
      </c>
      <c r="S32" s="56">
        <f t="shared" si="0"/>
        <v>0</v>
      </c>
      <c r="T32" s="56">
        <f t="shared" si="1"/>
        <v>0</v>
      </c>
      <c r="U32" s="56" t="str">
        <f t="shared" si="2"/>
        <v/>
      </c>
      <c r="V32" s="56" t="str">
        <f t="shared" si="3"/>
        <v/>
      </c>
      <c r="W32" s="56">
        <f t="shared" si="4"/>
        <v>0</v>
      </c>
      <c r="X32" s="56">
        <f t="shared" si="5"/>
        <v>0</v>
      </c>
      <c r="Y32" s="56">
        <f t="shared" si="6"/>
        <v>0</v>
      </c>
      <c r="Z32" s="57" t="str">
        <f t="shared" si="7"/>
        <v>F</v>
      </c>
    </row>
    <row r="33" spans="1:26" ht="12.75">
      <c r="A33" s="52">
        <v>32</v>
      </c>
      <c r="B33" s="53" t="s">
        <v>166</v>
      </c>
      <c r="C33" s="54" t="s">
        <v>167</v>
      </c>
      <c r="D33" s="55"/>
      <c r="E33" s="55"/>
      <c r="F33" s="55"/>
      <c r="G33" s="55"/>
      <c r="H33" s="55"/>
      <c r="I33" s="55"/>
      <c r="J33" s="55"/>
      <c r="K33" s="55">
        <v>0</v>
      </c>
      <c r="L33" s="55">
        <v>10</v>
      </c>
      <c r="M33" s="55"/>
      <c r="N33" s="55"/>
      <c r="O33" s="55"/>
      <c r="P33" s="55"/>
      <c r="Q33" s="55">
        <v>0</v>
      </c>
      <c r="R33" s="55">
        <v>0</v>
      </c>
      <c r="S33" s="56">
        <f t="shared" si="0"/>
        <v>0</v>
      </c>
      <c r="T33" s="56">
        <f t="shared" si="1"/>
        <v>10</v>
      </c>
      <c r="U33" s="56" t="str">
        <f t="shared" si="2"/>
        <v/>
      </c>
      <c r="V33" s="56" t="str">
        <f t="shared" si="3"/>
        <v/>
      </c>
      <c r="W33" s="56">
        <f t="shared" si="4"/>
        <v>10</v>
      </c>
      <c r="X33" s="56">
        <f t="shared" si="5"/>
        <v>0</v>
      </c>
      <c r="Y33" s="56">
        <f t="shared" si="6"/>
        <v>10</v>
      </c>
      <c r="Z33" s="57" t="str">
        <f t="shared" si="7"/>
        <v>F</v>
      </c>
    </row>
    <row r="34" spans="1:26" ht="12.75">
      <c r="A34" s="52">
        <v>33</v>
      </c>
      <c r="B34" s="53" t="s">
        <v>168</v>
      </c>
      <c r="C34" s="54" t="s">
        <v>169</v>
      </c>
      <c r="D34" s="55"/>
      <c r="E34" s="55"/>
      <c r="F34" s="55"/>
      <c r="G34" s="55"/>
      <c r="H34" s="55"/>
      <c r="I34" s="55"/>
      <c r="J34" s="55"/>
      <c r="K34" s="55">
        <v>0</v>
      </c>
      <c r="L34" s="55"/>
      <c r="M34" s="55"/>
      <c r="N34" s="55"/>
      <c r="O34" s="55"/>
      <c r="P34" s="55"/>
      <c r="Q34" s="55">
        <v>0</v>
      </c>
      <c r="R34" s="55"/>
      <c r="S34" s="56">
        <f t="shared" si="0"/>
        <v>0</v>
      </c>
      <c r="T34" s="56">
        <f t="shared" si="1"/>
        <v>0</v>
      </c>
      <c r="U34" s="56" t="str">
        <f t="shared" si="2"/>
        <v/>
      </c>
      <c r="V34" s="56" t="str">
        <f t="shared" si="3"/>
        <v/>
      </c>
      <c r="W34" s="56">
        <f t="shared" si="4"/>
        <v>0</v>
      </c>
      <c r="X34" s="56">
        <f t="shared" si="5"/>
        <v>0</v>
      </c>
      <c r="Y34" s="56">
        <f t="shared" si="6"/>
        <v>0</v>
      </c>
      <c r="Z34" s="57" t="str">
        <f t="shared" si="7"/>
        <v>F</v>
      </c>
    </row>
    <row r="35" spans="1:26" ht="12.75">
      <c r="A35" s="52">
        <v>34</v>
      </c>
      <c r="B35" s="53" t="s">
        <v>170</v>
      </c>
      <c r="C35" s="54" t="s">
        <v>171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>
        <f t="shared" si="0"/>
        <v>0</v>
      </c>
      <c r="T35" s="56" t="str">
        <f t="shared" si="1"/>
        <v/>
      </c>
      <c r="U35" s="56" t="str">
        <f t="shared" si="2"/>
        <v/>
      </c>
      <c r="V35" s="56" t="str">
        <f t="shared" si="3"/>
        <v/>
      </c>
      <c r="W35" s="56">
        <f t="shared" si="4"/>
        <v>0</v>
      </c>
      <c r="X35" s="56" t="str">
        <f t="shared" si="5"/>
        <v/>
      </c>
      <c r="Y35" s="56">
        <f t="shared" si="6"/>
        <v>0</v>
      </c>
      <c r="Z35" s="57" t="str">
        <f t="shared" si="7"/>
        <v/>
      </c>
    </row>
    <row r="36" spans="1:26" ht="12.75">
      <c r="A36" s="52">
        <v>35</v>
      </c>
      <c r="B36" s="53" t="s">
        <v>172</v>
      </c>
      <c r="C36" s="54" t="s">
        <v>173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6">
        <f t="shared" si="0"/>
        <v>0</v>
      </c>
      <c r="T36" s="56" t="str">
        <f t="shared" si="1"/>
        <v/>
      </c>
      <c r="U36" s="56" t="str">
        <f t="shared" si="2"/>
        <v/>
      </c>
      <c r="V36" s="56" t="str">
        <f t="shared" si="3"/>
        <v/>
      </c>
      <c r="W36" s="56">
        <f t="shared" si="4"/>
        <v>0</v>
      </c>
      <c r="X36" s="56" t="str">
        <f t="shared" si="5"/>
        <v/>
      </c>
      <c r="Y36" s="56">
        <f t="shared" si="6"/>
        <v>0</v>
      </c>
      <c r="Z36" s="57" t="str">
        <f t="shared" si="7"/>
        <v/>
      </c>
    </row>
    <row r="37" spans="1:26" ht="12.75">
      <c r="A37" s="52">
        <v>36</v>
      </c>
      <c r="B37" s="53" t="s">
        <v>174</v>
      </c>
      <c r="C37" s="54" t="s">
        <v>175</v>
      </c>
      <c r="D37" s="55"/>
      <c r="E37" s="55"/>
      <c r="F37" s="55"/>
      <c r="G37" s="55"/>
      <c r="H37" s="55"/>
      <c r="I37" s="55"/>
      <c r="J37" s="55"/>
      <c r="K37" s="55">
        <v>0</v>
      </c>
      <c r="L37" s="55"/>
      <c r="M37" s="55"/>
      <c r="N37" s="55"/>
      <c r="O37" s="55"/>
      <c r="P37" s="55"/>
      <c r="Q37" s="55">
        <v>0</v>
      </c>
      <c r="R37" s="55"/>
      <c r="S37" s="56">
        <f t="shared" si="0"/>
        <v>0</v>
      </c>
      <c r="T37" s="56">
        <f t="shared" si="1"/>
        <v>0</v>
      </c>
      <c r="U37" s="56" t="str">
        <f t="shared" si="2"/>
        <v/>
      </c>
      <c r="V37" s="56" t="str">
        <f t="shared" si="3"/>
        <v/>
      </c>
      <c r="W37" s="56">
        <f t="shared" si="4"/>
        <v>0</v>
      </c>
      <c r="X37" s="56">
        <f t="shared" si="5"/>
        <v>0</v>
      </c>
      <c r="Y37" s="56">
        <f t="shared" si="6"/>
        <v>0</v>
      </c>
      <c r="Z37" s="57" t="str">
        <f t="shared" si="7"/>
        <v>F</v>
      </c>
    </row>
    <row r="38" spans="1:26" ht="12.75">
      <c r="A38" s="52">
        <v>37</v>
      </c>
      <c r="B38" s="53" t="s">
        <v>176</v>
      </c>
      <c r="C38" s="54" t="s">
        <v>177</v>
      </c>
      <c r="D38" s="55"/>
      <c r="E38" s="55"/>
      <c r="F38" s="55"/>
      <c r="G38" s="55"/>
      <c r="H38" s="55"/>
      <c r="I38" s="55"/>
      <c r="J38" s="55"/>
      <c r="K38" s="55">
        <v>0</v>
      </c>
      <c r="L38" s="55"/>
      <c r="M38" s="55"/>
      <c r="N38" s="55"/>
      <c r="O38" s="55"/>
      <c r="P38" s="55"/>
      <c r="Q38" s="55">
        <v>0</v>
      </c>
      <c r="R38" s="55"/>
      <c r="S38" s="56">
        <f t="shared" si="0"/>
        <v>0</v>
      </c>
      <c r="T38" s="56">
        <f t="shared" si="1"/>
        <v>0</v>
      </c>
      <c r="U38" s="56" t="str">
        <f t="shared" si="2"/>
        <v/>
      </c>
      <c r="V38" s="56" t="str">
        <f t="shared" si="3"/>
        <v/>
      </c>
      <c r="W38" s="56">
        <f t="shared" si="4"/>
        <v>0</v>
      </c>
      <c r="X38" s="56">
        <f t="shared" si="5"/>
        <v>0</v>
      </c>
      <c r="Y38" s="56">
        <f t="shared" si="6"/>
        <v>0</v>
      </c>
      <c r="Z38" s="57" t="str">
        <f t="shared" si="7"/>
        <v>F</v>
      </c>
    </row>
    <row r="39" spans="1:26" ht="12.75">
      <c r="A39" s="52">
        <v>38</v>
      </c>
      <c r="B39" s="53" t="s">
        <v>178</v>
      </c>
      <c r="C39" s="54" t="s">
        <v>179</v>
      </c>
      <c r="D39" s="55"/>
      <c r="E39" s="55"/>
      <c r="F39" s="55"/>
      <c r="G39" s="55"/>
      <c r="H39" s="55"/>
      <c r="I39" s="55"/>
      <c r="J39" s="55"/>
      <c r="K39" s="55">
        <v>0</v>
      </c>
      <c r="L39" s="55"/>
      <c r="M39" s="55"/>
      <c r="N39" s="55"/>
      <c r="O39" s="55"/>
      <c r="P39" s="55"/>
      <c r="Q39" s="55"/>
      <c r="R39" s="55"/>
      <c r="S39" s="56">
        <f t="shared" si="0"/>
        <v>0</v>
      </c>
      <c r="T39" s="56">
        <f t="shared" si="1"/>
        <v>0</v>
      </c>
      <c r="U39" s="56" t="str">
        <f t="shared" si="2"/>
        <v/>
      </c>
      <c r="V39" s="56" t="str">
        <f t="shared" si="3"/>
        <v/>
      </c>
      <c r="W39" s="56">
        <v>20</v>
      </c>
      <c r="X39" s="56" t="str">
        <f t="shared" si="5"/>
        <v/>
      </c>
      <c r="Y39" s="56">
        <f t="shared" si="6"/>
        <v>20</v>
      </c>
      <c r="Z39" s="57" t="str">
        <f t="shared" si="7"/>
        <v/>
      </c>
    </row>
    <row r="40" spans="1:26" ht="12.75">
      <c r="A40" s="52">
        <v>39</v>
      </c>
      <c r="B40" s="53" t="s">
        <v>180</v>
      </c>
      <c r="C40" s="54" t="s">
        <v>181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>
        <f t="shared" si="0"/>
        <v>0</v>
      </c>
      <c r="T40" s="56" t="str">
        <f t="shared" si="1"/>
        <v/>
      </c>
      <c r="U40" s="56" t="str">
        <f t="shared" si="2"/>
        <v/>
      </c>
      <c r="V40" s="56" t="str">
        <f t="shared" si="3"/>
        <v/>
      </c>
      <c r="W40" s="56">
        <f t="shared" si="4"/>
        <v>0</v>
      </c>
      <c r="X40" s="56" t="str">
        <f t="shared" si="5"/>
        <v/>
      </c>
      <c r="Y40" s="56">
        <f t="shared" si="6"/>
        <v>0</v>
      </c>
      <c r="Z40" s="57" t="str">
        <f t="shared" si="7"/>
        <v/>
      </c>
    </row>
    <row r="41" spans="1:26" ht="13.5" thickBot="1">
      <c r="A41" s="58">
        <v>40</v>
      </c>
      <c r="B41" s="59" t="s">
        <v>182</v>
      </c>
      <c r="C41" s="60" t="s">
        <v>183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2">
        <f t="shared" si="0"/>
        <v>0</v>
      </c>
      <c r="T41" s="62" t="str">
        <f t="shared" si="1"/>
        <v/>
      </c>
      <c r="U41" s="62" t="str">
        <f t="shared" si="2"/>
        <v/>
      </c>
      <c r="V41" s="62" t="str">
        <f t="shared" si="3"/>
        <v/>
      </c>
      <c r="W41" s="62">
        <f t="shared" si="4"/>
        <v>0</v>
      </c>
      <c r="X41" s="62" t="str">
        <f t="shared" si="5"/>
        <v/>
      </c>
      <c r="Y41" s="62">
        <f t="shared" si="6"/>
        <v>0</v>
      </c>
      <c r="Z41" s="63" t="str">
        <f t="shared" si="7"/>
        <v/>
      </c>
    </row>
    <row r="42" spans="1:26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2.7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2.7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2.7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ht="12.7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ht="12.7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ht="12.7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ht="12.7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ht="12.7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ht="12.7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ht="12.7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ht="12.7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ht="12.7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ht="12.7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ht="12.7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ht="12.7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ht="12.7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ht="12.7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ht="12.7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ht="12.7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ht="12.7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ht="12.7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ht="12.7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ht="12.7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ht="12.7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ht="12.7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ht="12.7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ht="12.7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ht="12.7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ht="12.7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ht="12.7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ht="12.7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ht="12.7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ht="12.7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ht="12.7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ht="12.7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ht="12.7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ht="12.7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ht="12.7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ht="12.7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ht="12.7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ht="12.7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ht="12.7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ht="12.7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ht="12.7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ht="12.7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ht="12.7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ht="12.7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ht="12.7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ht="12.7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ht="12.7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ht="12.7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ht="12.7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ht="12.7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ht="12.7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ht="12.7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ht="12.7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ht="12.7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ht="12.7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ht="12.7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ht="12.7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ht="12.7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ht="12.7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ht="12.7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ht="12.7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ht="12.7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ht="12.7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ht="12.7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ht="12.7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ht="12.7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ht="12.7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ht="12.7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ht="12.7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ht="12.7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ht="12.7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ht="12.7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ht="12.7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ht="12.7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ht="12.7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ht="12.7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ht="12.7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ht="12.7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ht="12.7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ht="12.7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ht="12.7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ht="12.7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ht="12.7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ht="12.7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ht="12.7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ht="12.7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ht="12.7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ht="12.7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ht="12.7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ht="12.7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ht="12.7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ht="12.7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ht="12.7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ht="12.7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ht="12.7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ht="12.7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ht="12.7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ht="12.7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ht="12.7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ht="12.7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ht="12.7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ht="12.7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ht="12.7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ht="12.7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ht="12.7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ht="12.7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ht="12.7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ht="12.7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ht="12.7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ht="12.7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ht="12.7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ht="12.7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ht="12.7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ht="12.7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ht="12.7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ht="12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ht="12.7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ht="12.7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ht="12.7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ht="12.7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ht="12.7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ht="12.7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ht="12.7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ht="12.7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ht="12.7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ht="12.7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ht="12.7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ht="12.7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ht="12.7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ht="12.7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ht="12.7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ht="12.7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ht="12.7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ht="12.7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ht="12.7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ht="12.7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ht="12.7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ht="12.7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ht="12.7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ht="12.7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ht="12.7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ht="12.7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ht="12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ht="12.7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ht="12.7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ht="12.7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ht="12.7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ht="12.7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ht="12.7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ht="12.7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ht="12.7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ht="12.7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ht="12.7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ht="12.7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ht="12.7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ht="12.7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ht="12.7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ht="12.7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ht="12.7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ht="12.7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ht="12.7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ht="12.7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ht="12.7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ht="12.7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ht="12.7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ht="12.7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ht="12.7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ht="12.7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ht="12.7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ht="12.7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ht="12.7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ht="12.7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ht="12.7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ht="12.7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ht="12.7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ht="12.7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ht="12.7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ht="12.7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ht="12.7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ht="12.7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ht="12.7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ht="12.7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ht="12.7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ht="12.7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ht="12.7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ht="12.7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ht="12.7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ht="12.7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ht="12.7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ht="12.7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ht="12.7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ht="12.7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ht="12.7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ht="12.7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ht="12.7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ht="12.7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ht="12.7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ht="12.7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ht="12.7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ht="12.7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ht="12.7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ht="12.7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ht="12.7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ht="12.7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ht="12.7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ht="12.7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ht="12.7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ht="12.7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ht="12.7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ht="12.7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ht="12.7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ht="12.7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ht="12.7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ht="12.7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ht="12.7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ht="12.7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ht="12.7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ht="12.7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ht="12.7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ht="12.7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ht="12.7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ht="12.7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ht="12.7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ht="12.7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ht="12.7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ht="12.7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ht="12.7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ht="12.7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ht="12.7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ht="12.7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ht="12.7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ht="12.7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ht="12.7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ht="12.7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ht="12.7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ht="12.7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ht="12.7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ht="12.7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ht="12.7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ht="12.7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ht="12.7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ht="12.7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ht="12.7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ht="12.7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ht="12.7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ht="12.7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ht="12.7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ht="12.7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ht="12.7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ht="12.7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ht="12.7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ht="12.7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ht="12.7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ht="12.7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ht="12.7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ht="12.7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ht="12.7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ht="12.7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ht="12.7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ht="12.7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ht="12.7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ht="12.7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ht="12.7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ht="12.7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ht="12.7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ht="12.7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ht="12.7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ht="12.7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ht="12.7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ht="12.7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ht="12.7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ht="12.7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ht="12.7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ht="12.7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ht="12.7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ht="12.7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ht="12.7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ht="12.7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ht="12.7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ht="12.7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ht="12.7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ht="12.7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ht="12.7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ht="12.7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ht="12.7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ht="12.7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ht="12.7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ht="12.7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ht="12.7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ht="12.7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ht="12.7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ht="12.7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ht="12.7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ht="12.7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ht="12.7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ht="12.7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ht="12.7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ht="12.7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ht="12.7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ht="12.7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ht="12.7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ht="12.7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ht="12.7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ht="12.7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ht="12.7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ht="12.7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ht="12.7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ht="12.7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ht="12.7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ht="12.7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ht="12.7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ht="12.7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ht="12.7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ht="12.7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ht="12.7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ht="12.7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ht="12.7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ht="12.7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ht="12.7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ht="12.7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ht="12.7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ht="12.7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ht="12.7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ht="12.7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ht="12.7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ht="12.7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ht="12.7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ht="12.7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ht="12.7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ht="12.7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ht="12.7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ht="12.7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ht="12.7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ht="12.7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ht="12.7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ht="12.7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ht="12.7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ht="12.7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ht="12.7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ht="12.7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ht="12.7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ht="12.7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ht="12.7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ht="12.7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ht="12.7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ht="12.7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ht="12.7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ht="12.7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ht="12.7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ht="12.7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ht="12.7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ht="12.7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ht="12.7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ht="12.7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ht="12.7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ht="12.7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ht="12.7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ht="12.7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ht="12.7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ht="12.7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ht="12.7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ht="12.7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ht="12.7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ht="12.7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ht="12.7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ht="12.7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ht="12.7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ht="12.7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ht="12.7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ht="12.7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ht="12.7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ht="12.7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ht="12.7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ht="12.7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ht="12.7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ht="12.7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ht="12.7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ht="12.7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ht="12.7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ht="12.7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ht="12.7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ht="12.7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ht="12.7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ht="12.7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ht="12.7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ht="12.7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ht="12.7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ht="12.7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ht="12.7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ht="12.7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ht="12.7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ht="12.7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ht="12.7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ht="12.7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ht="12.7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ht="12.7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ht="12.7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ht="12.7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ht="12.7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ht="12.7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ht="12.7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ht="12.7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ht="12.7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ht="12.7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ht="12.7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ht="12.7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ht="12.7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ht="12.7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ht="12.7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ht="12.7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ht="12.7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ht="12.7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ht="12.7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ht="12.7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ht="12.7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ht="12.7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ht="12.7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ht="12.7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ht="12.7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ht="12.7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ht="12.7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ht="12.7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ht="12.7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ht="12.7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ht="12.7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ht="12.7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ht="12.7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ht="12.7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ht="12.7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ht="12.7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ht="12.7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ht="12.7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ht="12.7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ht="12.7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ht="12.7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ht="12.7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ht="12.7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ht="12.7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ht="12.7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ht="12.7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ht="12.7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ht="12.7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ht="12.7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ht="12.7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ht="12.7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ht="12.7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ht="12.7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ht="12.7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ht="12.7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ht="12.7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ht="12.7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ht="12.7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ht="12.7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ht="12.7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ht="12.7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ht="12.7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ht="12.7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ht="12.7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ht="12.7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ht="12.7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ht="12.7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ht="12.7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ht="12.7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ht="12.7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ht="12.7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ht="12.7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ht="12.7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ht="12.7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ht="12.7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ht="12.7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ht="12.7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ht="12.7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ht="12.7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ht="12.7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ht="12.7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ht="12.7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ht="12.7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ht="12.7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ht="12.7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ht="12.7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ht="12.7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ht="12.7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ht="12.7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ht="12.7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ht="12.7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ht="12.7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ht="12.7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ht="12.7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ht="12.7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ht="12.7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ht="12.7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ht="12.7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ht="12.7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ht="12.7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ht="12.7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ht="12.7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ht="12.7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ht="12.7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ht="12.7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ht="12.7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ht="12.7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ht="12.7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ht="12.7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ht="12.7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ht="12.7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ht="12.7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ht="12.7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ht="12.7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ht="12.7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ht="12.7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ht="12.7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ht="12.7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ht="12.7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ht="12.7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ht="12.7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ht="12.7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ht="12.7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ht="12.7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ht="12.7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ht="12.7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ht="12.7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ht="12.7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ht="12.7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ht="12.7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ht="12.7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ht="12.7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ht="12.7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ht="12.7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ht="12.7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ht="12.7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ht="12.7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ht="12.7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ht="12.7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ht="12.7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ht="12.7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ht="12.7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ht="12.7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ht="12.7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ht="12.7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ht="12.7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ht="12.7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ht="12.7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ht="12.7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ht="12.7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ht="12.7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ht="12.7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ht="12.7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ht="12.7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ht="12.7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ht="12.7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ht="12.7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ht="12.7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ht="12.7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ht="12.7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ht="12.7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ht="12.7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ht="12.7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ht="12.7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ht="12.7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ht="12.7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ht="12.7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ht="12.7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ht="12.7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ht="12.7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ht="12.7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ht="12.7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ht="12.7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ht="12.7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ht="12.7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ht="12.7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ht="12.7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ht="12.7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ht="12.7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ht="12.7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ht="12.7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ht="12.7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ht="12.7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ht="12.7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ht="12.7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ht="12.7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ht="12.7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ht="12.7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ht="12.7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ht="12.7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ht="12.7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ht="12.7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ht="12.7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ht="12.7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ht="12.7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ht="12.7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ht="12.7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ht="12.7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ht="12.7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ht="12.7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ht="12.7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ht="12.7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ht="12.7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ht="12.7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ht="12.7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ht="12.7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ht="12.7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ht="12.7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ht="12.7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ht="12.7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ht="12.7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ht="12.7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ht="12.7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ht="12.7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ht="12.7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ht="12.7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ht="12.7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ht="12.7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ht="12.7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ht="12.7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ht="12.7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ht="12.7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ht="12.7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ht="12.7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ht="12.7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ht="12.7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ht="12.7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ht="12.7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ht="12.7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ht="12.7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ht="12.7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ht="12.7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ht="12.7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ht="12.7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ht="12.7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ht="12.7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ht="12.7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ht="12.7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ht="12.7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ht="12.7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ht="12.7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ht="12.7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ht="12.7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ht="12.7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ht="12.7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ht="12.7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ht="12.7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ht="12.7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ht="12.7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ht="12.7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ht="12.7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ht="12.7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ht="12.7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ht="12.7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ht="12.7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ht="12.7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ht="12.7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ht="12.7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ht="12.7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ht="12.7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ht="12.7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ht="12.7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ht="12.7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ht="12.7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ht="12.7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ht="12.7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ht="12.7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ht="12.7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ht="12.7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ht="12.7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ht="12.7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ht="12.7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ht="12.7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ht="12.7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ht="12.7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ht="12.7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ht="12.7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ht="12.7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ht="12.7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ht="12.7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ht="12.7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ht="12.7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ht="12.7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ht="12.7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ht="12.7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ht="12.7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ht="12.7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ht="12.7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ht="12.7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ht="12.7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ht="12.7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ht="12.7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ht="12.7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ht="12.7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ht="12.7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ht="12.7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ht="12.7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ht="12.7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ht="12.7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ht="12.7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ht="12.7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ht="12.7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ht="12.7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ht="12.7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ht="12.7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ht="12.7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ht="12.7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ht="12.7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ht="12.7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ht="12.7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ht="12.7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ht="12.7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ht="12.7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ht="12.7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ht="12.7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ht="12.7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ht="12.7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ht="12.7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ht="12.7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ht="12.7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ht="12.7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ht="12.7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ht="12.7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ht="12.7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ht="12.7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ht="12.7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ht="12.7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ht="12.7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ht="12.7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ht="12.7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ht="12.7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ht="12.7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ht="12.7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ht="12.7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ht="12.7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ht="12.7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ht="12.7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ht="12.7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ht="12.7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ht="12.7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ht="12.7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ht="12.7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ht="12.7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ht="12.7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ht="12.7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ht="12.7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ht="12.7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ht="12.7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ht="12.7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ht="12.7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ht="12.7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ht="12.7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ht="12.7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ht="12.7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ht="12.7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ht="12.7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ht="12.7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ht="12.7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ht="12.7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ht="12.7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ht="12.7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ht="12.7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ht="12.7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ht="12.7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ht="12.7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ht="12.7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ht="12.7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ht="12.7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ht="12.7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ht="12.7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ht="12.7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ht="12.7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ht="12.7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ht="12.7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ht="12.7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ht="12.7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ht="12.7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ht="12.7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ht="12.7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ht="12.7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ht="12.7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ht="12.7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ht="12.7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ht="12.7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ht="12.7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ht="12.7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ht="12.7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ht="12.7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ht="12.7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ht="12.7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ht="12.7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ht="12.7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ht="12.7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ht="12.7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ht="12.7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ht="12.7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ht="12.7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ht="12.7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ht="12.7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ht="12.7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ht="12.7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ht="12.7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ht="12.7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ht="12.7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ht="12.7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ht="12.7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ht="12.7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ht="12.7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ht="12.7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ht="12.7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ht="12.7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ht="12.7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ht="12.7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ht="12.7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ht="12.7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ht="12.7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ht="12.7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ht="12.7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ht="12.7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ht="12.7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ht="12.7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ht="12.7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ht="12.7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ht="12.7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ht="12.75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ht="12.75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ht="12.7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ht="12.75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ht="12.75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ht="12.75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ht="12.75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ht="12.75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ht="12.75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ht="12.75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ht="12.75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ht="12.75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ht="12.75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ht="12.75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ht="12.75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ht="12.75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ht="12.75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ht="12.75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ht="12.75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ht="12.75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ht="12.75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ht="12.75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ht="12.75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ht="12.75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ht="12.75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ht="12.75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ht="12.7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ht="12.75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ht="12.75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ht="12.75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ht="12.75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ht="12.75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ht="12.75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ht="12.75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ht="12.75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ht="12.75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ht="12.75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ht="12.7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ht="12.75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ht="12.75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ht="12.75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ht="12.75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ht="12.75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ht="12.75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ht="12.75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ht="12.75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ht="12.75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ht="12.75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ht="12.75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ht="12.75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ht="12.75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ht="12.75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ht="12.75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ht="12.7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ht="12.75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ht="12.75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ht="12.75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ht="12.75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ht="12.75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ht="12.75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ht="12.75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ht="12.75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ht="12.75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ht="12.75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ht="12.75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ht="12.75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ht="12.75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ht="12.75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ht="12.75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ht="12.75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ht="12.75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ht="12.75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ht="12.7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ht="12.75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ht="12.75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ht="12.75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ht="12.75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ht="12.75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ht="12.75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ht="12.75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ht="12.7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ht="12.75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ht="12.75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ht="12.75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ht="12.75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ht="12.75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ht="12.75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ht="12.75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ht="12.75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ht="12.75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ht="12.75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ht="12.75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ht="12.75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ht="12.75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ht="12.75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ht="12.75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ht="12.75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ht="12.75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ht="12.75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ht="12.75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ht="12.75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ht="12.75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ht="12.75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ht="12.75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ht="12.75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ht="12.75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ht="12.75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ht="12.7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ht="12.75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ht="12.75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ht="12.75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ht="12.75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ht="12.75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ht="12.75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ht="12.75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ht="12.75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ht="12.75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ht="12.75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ht="12.75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ht="12.75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ht="12.75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ht="12.75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ht="12.75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ht="12.75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ht="12.75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ht="12.75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ht="12.75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ht="12.75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ht="12.75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ht="12.75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ht="12.75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ht="12.75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ht="12.75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ht="12.75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ht="12.7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ht="12.75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ht="12.75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ht="12.75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ht="12.75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ht="12.75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ht="12.75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ht="12.75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ht="12.7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ht="12.75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ht="12.75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ht="12.75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ht="12.75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ht="12.75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ht="12.75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ht="12.75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ht="12.75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ht="12.75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ht="12.75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ht="12.75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ht="12.75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ht="12.75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ht="12.75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ht="12.75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ht="12.75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ht="12.75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ht="12.75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ht="12.7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ht="12.75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ht="12.75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ht="12.75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ht="12.75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ht="12.75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ht="12.75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ht="12.75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ht="12.75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ht="12.75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ht="12.75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ht="12.75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ht="12.75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ht="12.75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ht="12.75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ht="12.75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ht="12.7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ht="12.75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ht="12.75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ht="12.75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ht="12.75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ht="12.75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ht="12.75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ht="12.75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ht="12.75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ht="12.75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ht="12.75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ht="12.7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ht="12.75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ht="12.75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ht="12.75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ht="12.75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ht="12.75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ht="12.75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ht="12.75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ht="12.75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ht="12.75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ht="12.75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ht="12.75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ht="12.75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ht="12.75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ht="12.75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ht="12.75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ht="12.75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ht="12.75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ht="12.75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ht="12.75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ht="12.75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ht="12.75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ht="12.75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ht="12.75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ht="12.7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ht="12.75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ht="12.75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ht="12.7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ht="12.75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ht="12.75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ht="12.75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ht="12.75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ht="12.75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ht="12.75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ht="12.75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ht="12.75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ht="12.75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ht="12.75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ht="12.75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ht="12.75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ht="12.75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ht="12.75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ht="12.75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ht="12.75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ht="12.75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ht="12.75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ht="12.75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ht="12.75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ht="12.75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ht="12.75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ht="12.75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ht="12.75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ht="12.75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ht="12.75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ht="12.7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ht="12.75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ht="12.75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ht="12.75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ht="12.75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ht="12.7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ht="12.75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ht="12.75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ht="12.75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ht="12.75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ht="12.75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ht="12.75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ht="12.75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ht="12.75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ht="12.75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ht="12.75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ht="12.75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ht="12.75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ht="12.75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ht="12.75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ht="12.75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ht="12.75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ht="12.75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ht="12.75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ht="12.75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ht="12.75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ht="12.75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ht="12.7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ht="12.75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ht="12.75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ht="12.75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ht="12.75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ht="12.75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ht="12.75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ht="12.75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ht="12.75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ht="12.75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ht="12.75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ht="12.75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ht="12.75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ht="12.75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ht="12.75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ht="12.75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ht="12.75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ht="12.75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ht="12.75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ht="12.75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ht="12.75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ht="12.75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ht="12.75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ht="12.75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ht="12.75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ht="12.75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ht="12.75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ht="12.7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ht="12.75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ht="12.75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ht="12.75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ht="12.75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ht="12.75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ht="12.75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ht="12.75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ht="12.75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ht="12.75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ht="12.75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ht="12.75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ht="12.75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ht="12.75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ht="12.75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ht="12.75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ht="12.75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ht="12.75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ht="12.75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ht="12.75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ht="12.75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ht="12.75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ht="12.75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ht="12.75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ht="12.75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ht="12.75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ht="12.75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ht="12.7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ht="12.75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ht="12.75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ht="12.75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ht="12.75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ht="12.75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ht="12.75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ht="12.75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ht="12.75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ht="12.75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ht="12.75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ht="12.75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ht="12.75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ht="12.75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ht="12.75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ht="12.75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ht="12.75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ht="12.75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ht="12.75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ht="12.75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ht="12.75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ht="12.75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ht="12.75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ht="12.75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ht="12.75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ht="12.75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ht="12.75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ht="12.7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ht="12.75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ht="12.75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ht="12.75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ht="12.75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ht="12.75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ht="12.75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ht="12.75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ht="12.75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ht="12.75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ht="12.75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ht="12.75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ht="12.75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ht="12.75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ht="12.75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ht="12.75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ht="12.75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ht="12.75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ht="12.75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ht="12.75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ht="12.75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ht="12.75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ht="12.75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ht="12.75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ht="12.75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ht="12.75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ht="12.75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ht="12.7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ht="12.75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ht="12.75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ht="12.75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ht="12.75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ht="12.75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ht="12.75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ht="12.75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ht="12.75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ht="12.75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ht="12.75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ht="12.75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ht="12.75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ht="12.75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ht="12.75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ht="12.75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ht="12.75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ht="12.75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ht="12.75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ht="12.75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ht="12.75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ht="12.75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ht="12.75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ht="12.75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ht="12.75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ht="12.75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ht="12.75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ht="12.7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ht="12.75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ht="12.75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ht="12.75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ht="12.75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ht="12.75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ht="12.75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ht="12.75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ht="12.75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ht="12.75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ht="12.75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ht="12.75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ht="12.75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ht="12.75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ht="12.75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ht="12.75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ht="12.75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ht="12.75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ht="12.75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ht="12.75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ht="12.75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ht="12.75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ht="12.75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ht="12.75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ht="12.75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ht="12.75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ht="12.75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ht="12.7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ht="12.75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ht="12.75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ht="12.75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ht="12.75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ht="12.75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ht="12.75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ht="12.75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ht="12.75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ht="12.75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ht="12.75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ht="12.75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ht="12.75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ht="12.75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ht="12.75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ht="12.75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ht="12.75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ht="12.75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ht="12.75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ht="12.75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ht="12.75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ht="12.75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ht="12.75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ht="12.75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ht="12.75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ht="12.75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ht="12.75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ht="12.7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ht="12.75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ht="12.75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ht="12.75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ht="12.75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ht="12.75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ht="12.75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ht="12.75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ht="12.75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ht="12.75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ht="12.75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ht="12.75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ht="12.75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ht="12.75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ht="12.75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ht="12.75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ht="12.75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ht="12.75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ht="12.75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ht="12.75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ht="12.75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ht="12.75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ht="12.75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ht="12.75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ht="12.75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ht="12.75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ht="12.75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ht="12.7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ht="12.75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ht="12.75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ht="12.75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ht="12.75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ht="12.75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ht="12.75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ht="12.75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ht="12.75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ht="12.75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ht="12.75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ht="12.75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ht="12.75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ht="12.75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ht="12.75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ht="12.75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ht="12.75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ht="12.75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ht="12.75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ht="12.75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ht="12.75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ht="12.75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ht="12.75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ht="12.75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ht="12.75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ht="12.75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ht="12.75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ht="12.7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ht="12.75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ht="12.75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ht="12.75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ht="12.75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ht="12.75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ht="12.75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ht="12.75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ht="12.75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ht="12.75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ht="12.75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ht="12.75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ht="12.75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ht="12.75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ht="12.75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ht="12.75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ht="12.75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ht="12.75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ht="12.75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ht="12.75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ht="12.75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ht="12.75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ht="12.75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ht="12.75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ht="12.75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ht="12.75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ht="12.75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ht="12.7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ht="12.75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ht="12.75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ht="12.75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ht="12.75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ht="12.75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ht="12.75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ht="12.75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ht="12.75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ht="12.75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ht="12.75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ht="12.75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ht="12.75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ht="12.75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ht="12.75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ht="12.75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ht="12.75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ht="12.75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ht="12.75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ht="12.75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ht="12.75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ht="12.75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ht="12.75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ht="12.75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ht="12.75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ht="12.75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ht="12.75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ht="12.7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ht="12.75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ht="12.75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ht="12.75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ht="12.75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ht="12.75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ht="12.75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ht="12.75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ht="12.75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ht="12.75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ht="12.75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ht="12.75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ht="12.75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ht="12.75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ht="12.75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ht="12.75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ht="12.75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ht="12.75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ht="12.75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ht="12.75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ht="12.75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ht="12.75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ht="12.75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ht="12.75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ht="12.75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ht="12.75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ht="12.75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ht="12.7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ht="12.75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ht="12.75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ht="12.75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ht="12.75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ht="12.75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ht="12.75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ht="12.75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ht="12.75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ht="12.75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ht="12.75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ht="12.75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ht="12.75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ht="12.75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ht="12.75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ht="12.75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ht="12.75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ht="12.75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ht="12.75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ht="12.75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ht="12.75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ht="12.75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ht="12.75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ht="12.75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ht="12.75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ht="12.75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ht="12.75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ht="12.7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ht="12.75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ht="12.75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ht="12.75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ht="12.75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ht="12.75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ht="12.75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ht="12.75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ht="12.75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ht="12.75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ht="12.75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ht="12.75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ht="12.75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ht="12.75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ht="12.75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ht="12.75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ht="12.75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ht="12.75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ht="12.75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ht="12.75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ht="12.75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ht="12.75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ht="12.75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ht="12.75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ht="12.75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ht="12.75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ht="12.75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ht="12.7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ht="12.75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ht="12.75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ht="12.75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ht="12.75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ht="12.75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ht="12.75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ht="12.75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ht="12.75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ht="12.75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ht="12.75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ht="12.75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ht="12.75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ht="12.75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ht="12.75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ht="12.75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ht="12.75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ht="12.75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ht="12.75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ht="12.75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ht="12.75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ht="12.75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ht="12.75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ht="12.75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ht="12.75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ht="12.75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ht="12.75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ht="12.7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ht="12.75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ht="12.75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ht="12.75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ht="12.75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ht="12.75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ht="12.75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ht="12.75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ht="12.75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ht="12.75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ht="12.75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ht="12.75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ht="12.75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ht="12.75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ht="12.75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ht="12.75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ht="12.75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ht="12.75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ht="12.75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ht="12.75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ht="12.75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ht="12.75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ht="12.75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ht="12.75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ht="12.75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ht="12.75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ht="12.75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ht="12.7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ht="12.75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ht="12.75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ht="12.75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ht="12.75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ht="12.75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ht="12.75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ht="12.75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ht="12.75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ht="12.75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ht="12.75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ht="12.75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ht="12.75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ht="12.75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ht="12.75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ht="12.75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ht="12.75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ht="12.75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ht="12.75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ht="12.75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ht="12.75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ht="12.75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ht="12.75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ht="12.75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ht="12.75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ht="12.75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ht="12.75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ht="12.7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ht="12.75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ht="12.75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ht="12.75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ht="12.75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ht="12.75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ht="12.75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ht="12.75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ht="12.75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ht="12.75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ht="12.75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ht="12.75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ht="12.75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ht="12.75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ht="12.75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ht="12.75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ht="12.75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ht="12.75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ht="12.75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ht="12.75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ht="12.75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ht="12.75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ht="12.75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ht="12.75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ht="12.75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ht="12.75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ht="12.75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ht="12.75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ht="12.75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ht="12.75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ht="12.75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ht="12.75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ht="12.75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ht="12.75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ht="12.75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ht="12.75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ht="12.75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ht="12.75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ht="12.75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ht="12.75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ht="12.75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ht="12.75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ht="12.75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ht="12.75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ht="12.75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ht="12.75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ht="12.75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ht="12.75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ht="12.75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ht="12.75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ht="12.75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ht="12.75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ht="12.75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ht="12.75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ht="12.75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ht="12.75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ht="12.75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ht="12.75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ht="12.75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ht="12.75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ht="12.75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ht="12.75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ht="12.75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ht="12.75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ht="12.75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ht="12.75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ht="12.75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ht="12.75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ht="12.75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ht="12.75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ht="12.75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ht="12.75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ht="12.75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ht="12.75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ht="12.75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ht="12.75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ht="12.75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ht="12.75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ht="12.75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ht="12.75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ht="12.75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ht="12.75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ht="12.75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ht="12.75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ht="12.75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ht="12.75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ht="12.75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ht="12.75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ht="12.75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ht="12.75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ht="12.75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ht="12.75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ht="12.75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ht="12.75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ht="12.75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ht="12.75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ht="12.75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ht="12.75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ht="12.75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ht="12.75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ht="12.75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ht="12.75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ht="12.75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ht="12.75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ht="12.75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ht="12.75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ht="12.75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ht="12.75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ht="12.75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ht="12.75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ht="12.75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ht="12.75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ht="12.75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ht="12.75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ht="12.75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ht="12.75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ht="12.75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ht="12.75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ht="12.75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ht="12.75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ht="12.75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ht="12.75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ht="12.75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ht="12.75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ht="12.75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ht="12.75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ht="12.75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ht="12.75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ht="12.75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ht="12.75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ht="12.75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ht="12.75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ht="12.75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ht="12.75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ht="12.75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ht="12.75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ht="12.75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ht="12.75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ht="12.75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ht="12.75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ht="12.75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ht="12.75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ht="12.75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ht="12.75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ht="12.75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ht="12.75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ht="12.75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ht="12.75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ht="12.75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ht="12.75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ht="12.75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ht="12.75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ht="12.75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ht="12.75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ht="12.75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ht="12.75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ht="12.75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ht="12.75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ht="12.75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ht="12.75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ht="12.75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ht="12.75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ht="12.75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ht="12.75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ht="12.75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ht="12.75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ht="12.75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ht="12.75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ht="12.75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ht="12.75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ht="12.75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ht="12.75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ht="12.75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ht="12.75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ht="12.75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ht="12.75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ht="12.75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ht="12.75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ht="12.75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ht="12.75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ht="12.75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ht="12.75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ht="12.75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ht="12.75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ht="12.75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ht="12.75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ht="12.75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ht="12.75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ht="12.75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ht="12.75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ht="12.75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ht="12.75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ht="12.75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ht="12.75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ht="12.75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ht="12.75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ht="12.75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ht="12.75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ht="12.75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ht="12.75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ht="12.75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ht="12.75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ht="12.75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ht="12.75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ht="12.75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ht="12.75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ht="12.75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ht="12.75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ht="12.75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ht="12.75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ht="12.75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ht="12.75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ht="12.75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ht="12.75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ht="12.75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ht="12.75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ht="12.75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ht="12.75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ht="12.75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ht="12.75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ht="12.75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ht="12.75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ht="12.75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ht="12.75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ht="12.75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ht="12.75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ht="12.75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ht="12.75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ht="12.75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ht="12.75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ht="12.75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ht="12.75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ht="12.75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ht="12.75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ht="12.75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ht="12.75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ht="12.75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ht="12.75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ht="12.75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ht="12.75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ht="12.75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ht="12.75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ht="12.75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ht="12.75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ht="12.75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ht="12.75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ht="12.75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ht="12.75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ht="12.75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ht="12.75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ht="12.75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ht="12.75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ht="12.75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ht="12.75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ht="12.75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ht="12.75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ht="12.75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ht="12.75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ht="12.75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ht="12.75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ht="12.75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ht="12.75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ht="12.75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ht="12.75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ht="12.75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ht="12.75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ht="12.75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ht="12.75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ht="12.75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ht="12.75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ht="12.75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ht="12.75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ht="12.75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ht="12.75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ht="12.75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ht="12.75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ht="12.75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ht="12.75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ht="12.75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ht="12.75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ht="12.75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ht="12.75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ht="12.75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ht="12.75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ht="12.75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ht="12.75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ht="12.75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ht="12.75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ht="12.75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ht="12.75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ht="12.75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ht="12.75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ht="12.75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ht="12.75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ht="12.75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ht="12.75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ht="12.75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ht="12.75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ht="12.75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ht="12.75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ht="12.75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ht="12.75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ht="12.75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ht="12.75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ht="12.75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ht="12.75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ht="12.75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ht="12.75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ht="12.75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ht="12.75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ht="12.75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ht="12.75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ht="12.75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ht="12.75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ht="12.75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ht="12.75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ht="12.75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ht="12.75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ht="12.75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ht="12.75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ht="12.75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ht="12.75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ht="12.75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ht="12.75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ht="12.75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ht="12.75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ht="12.75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ht="12.75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ht="12.75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ht="12.75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ht="12.75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ht="12.75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ht="12.75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ht="12.75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ht="12.75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ht="12.75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ht="12.75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ht="12.75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ht="12.75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ht="12.75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ht="12.75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ht="12.75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ht="12.75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ht="12.75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ht="12.75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ht="12.75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ht="12.75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ht="12.75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ht="12.75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ht="12.75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ht="12.75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ht="12.75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ht="12.75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ht="12.75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ht="12.75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ht="12.75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ht="12.75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ht="12.75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ht="12.75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ht="12.75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ht="12.75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ht="12.75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ht="12.75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ht="12.75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ht="12.75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ht="12.75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ht="12.75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ht="12.75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ht="12.75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ht="12.75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ht="12.75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ht="12.75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ht="12.75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ht="12.75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ht="12.75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ht="12.75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ht="12.75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ht="12.75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ht="12.75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ht="12.75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ht="12.75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ht="12.75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ht="12.75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ht="12.75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ht="12.75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ht="12.75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ht="12.75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ht="12.75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ht="12.75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ht="12.75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ht="12.75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ht="12.75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ht="12.75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ht="12.75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ht="12.75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ht="12.75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ht="12.75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ht="12.75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ht="12.75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ht="12.75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ht="12.75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ht="12.75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ht="12.75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ht="12.75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ht="12.75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ht="12.75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ht="12.75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ht="12.75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ht="12.75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ht="12.75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ht="12.75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ht="12.75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ht="12.75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ht="12.75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ht="12.75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ht="12.75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ht="12.75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ht="12.75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ht="12.75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ht="12.75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ht="12.75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ht="12.75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ht="12.75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ht="12.75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ht="12.75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ht="12.75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ht="12.75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ht="12.75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ht="12.75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ht="12.75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ht="12.75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ht="12.75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ht="12.75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ht="12.75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ht="12.75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ht="12.75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ht="12.75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ht="12.75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ht="12.75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ht="12.75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ht="12.75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ht="12.75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ht="12.75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ht="12.75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ht="12.75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ht="12.75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ht="12.75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ht="12.75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ht="12.75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ht="12.75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ht="12.75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ht="12.75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ht="12.75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ht="12.75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ht="12.75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ht="12.75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ht="12.75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ht="12.75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ht="12.75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ht="12.75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ht="12.75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ht="12.75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ht="12.75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ht="12.75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ht="12.75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ht="12.75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ht="12.75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ht="12.75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ht="12.75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ht="12.75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ht="12.75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ht="12.75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ht="12.75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ht="12.75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ht="12.75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ht="12.75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ht="12.75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ht="12.75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ht="12.75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ht="12.75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ht="12.75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ht="12.75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ht="12.75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ht="12.75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ht="12.75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ht="12.75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ht="12.75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ht="12.75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ht="12.75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ht="12.75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ht="12.75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ht="12.75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ht="12.75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ht="12.75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ht="12.75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ht="12.75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ht="12.75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ht="12.75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ht="12.75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ht="12.75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ht="12.75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ht="12.75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ht="12.75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ht="12.75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ht="12.75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ht="12.75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ht="12.75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ht="12.75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ht="12.75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ht="12.75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ht="12.75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ht="12.75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ht="12.75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ht="12.75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ht="12.75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ht="12.75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ht="12.75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ht="12.75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ht="12.75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ht="12.75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ht="12.75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ht="12.75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ht="12.75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ht="12.75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ht="12.75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ht="12.75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ht="12.75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ht="12.75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ht="12.75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ht="12.75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ht="12.75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ht="12.75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ht="12.75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ht="12.75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ht="12.75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ht="12.75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ht="12.75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ht="12.75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ht="12.75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ht="12.75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ht="12.75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ht="12.75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ht="12.75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ht="12.75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ht="12.75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ht="12.75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ht="12.75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ht="12.75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ht="12.75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ht="12.75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ht="12.75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ht="12.75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ht="12.75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ht="12.75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ht="12.75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ht="12.75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ht="12.75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ht="12.75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ht="12.75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ht="12.75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ht="12.75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ht="12.75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ht="12.75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ht="12.75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ht="12.75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ht="12.75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ht="12.75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ht="12.75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ht="12.75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ht="12.75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ht="12.75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ht="12.75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ht="12.75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ht="12.75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ht="12.75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ht="12.75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ht="12.75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ht="12.75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ht="12.75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ht="12.75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ht="12.75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ht="12.75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ht="12.75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ht="12.75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ht="12.75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ht="12.75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ht="12.75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ht="12.75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ht="12.75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ht="12.75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ht="12.75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ht="12.75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ht="12.75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ht="12.75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ht="12.75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ht="12.75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ht="12.75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ht="12.75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ht="12.75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ht="12.75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ht="12.75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ht="12.75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ht="12.75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ht="12.75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ht="12.75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ht="12.75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ht="12.75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ht="12.75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ht="12.75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ht="12.75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ht="12.75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ht="12.75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ht="12.75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ht="12.75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ht="12.75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ht="12.75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ht="12.75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ht="12.75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ht="12.75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ht="12.75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ht="12.75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ht="12.75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ht="12.75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ht="12.75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ht="12.75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ht="12.75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ht="12.75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ht="12.75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ht="12.75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ht="12.75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ht="12.75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ht="12.75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ht="12.75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ht="12.75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ht="12.75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ht="12.75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ht="12.75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ht="12.75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ht="12.75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ht="12.75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ht="12.75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ht="12.75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ht="12.75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ht="12.75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ht="12.75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ht="12.75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ht="12.75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ht="12.75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ht="12.75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ht="12.75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ht="12.75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ht="12.75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ht="12.75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ht="12.75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ht="12.75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ht="12.75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ht="12.75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ht="12.75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ht="12.75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ht="12.75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ht="12.75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ht="12.75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ht="12.75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ht="12.75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ht="12.75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ht="12.75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ht="12.75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ht="12.75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ht="12.75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ht="12.75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ht="12.75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ht="12.75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ht="12.75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ht="12.75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ht="12.75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ht="12.75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ht="12.75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ht="12.75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ht="12.75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ht="12.75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ht="12.75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ht="12.75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ht="12.75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ht="12.75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ht="12.75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ht="12.75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ht="12.75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ht="12.75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ht="12.75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ht="12.75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ht="12.75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ht="12.75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ht="12.75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ht="12.75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ht="12.75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ht="12.75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ht="12.75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ht="12.75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ht="12.75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ht="12.75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ht="12.75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ht="12.75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ht="12.75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ht="12.75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ht="12.75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ht="12.75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ht="12.75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ht="12.75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ht="12.75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ht="12.75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ht="12.75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ht="12.75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ht="12.75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ht="12.75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ht="12.75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ht="12.75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ht="12.75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ht="12.75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ht="12.75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ht="12.75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ht="12.75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ht="12.75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ht="12.75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ht="12.75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ht="12.75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ht="12.75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ht="12.75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ht="12.75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ht="12.75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ht="12.75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ht="12.75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ht="12.75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ht="12.75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ht="12.75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ht="12.75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ht="12.75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ht="12.75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ht="12.75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ht="12.75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ht="12.75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ht="12.75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ht="12.75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ht="12.75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ht="12.75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ht="12.75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ht="12.75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ht="12.75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ht="12.75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ht="12.75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ht="12.75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ht="12.75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ht="12.75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ht="12.75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ht="12.75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ht="12.75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ht="12.75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ht="12.75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ht="12.75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ht="12.75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ht="12.75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ht="12.75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ht="12.75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ht="12.75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ht="12.75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ht="12.75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ht="12.75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ht="12.75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ht="12.75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ht="12.75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ht="12.75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ht="12.75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ht="12.75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ht="12.75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ht="12.75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ht="12.75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ht="12.75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ht="12.75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ht="12.75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ht="12.75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ht="12.75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ht="12.75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ht="12.75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ht="12.75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ht="12.75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ht="12.75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ht="12.75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ht="12.75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ht="12.75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ht="12.75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ht="12.75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ht="12.75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ht="12.75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ht="12.75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ht="12.75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ht="12.75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ht="12.75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ht="12.75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ht="12.75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ht="12.75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ht="12.75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ht="12.75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ht="12.75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ht="12.75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ht="12.75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ht="12.75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ht="12.75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ht="12.75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ht="12.75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ht="12.75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ht="12.75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ht="12.75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ht="12.75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ht="12.75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ht="12.75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ht="12.75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ht="12.75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ht="12.75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ht="12.75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ht="12.75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ht="12.75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ht="12.75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ht="12.75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ht="12.75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ht="12.75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ht="12.75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ht="12.75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ht="12.75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ht="12.75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ht="12.75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ht="12.75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ht="12.75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ht="12.75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ht="12.75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ht="12.75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ht="12.75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ht="12.75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ht="12.75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ht="12.75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ht="12.75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ht="12.75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ht="12.75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ht="12.75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ht="12.75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ht="12.75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ht="12.75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ht="12.75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ht="12.75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ht="12.75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ht="12.75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ht="12.75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ht="12.75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ht="12.75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ht="12.75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ht="12.75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ht="12.75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ht="12.75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ht="12.75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ht="12.75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ht="12.75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ht="12.75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ht="12.75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ht="12.75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ht="12.75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ht="12.75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ht="12.75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ht="12.75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ht="12.75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ht="12.75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ht="12.75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ht="12.75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ht="12.75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ht="12.75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ht="12.75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ht="12.75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ht="12.75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ht="12.75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ht="12.75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ht="12.75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ht="12.75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ht="12.75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ht="12.75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ht="12.75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ht="12.75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ht="12.75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ht="12.75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ht="12.75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ht="12.75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ht="12.75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ht="12.75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ht="12.75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ht="12.75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ht="12.75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ht="12.75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ht="12.75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ht="12.75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ht="12.75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ht="12.75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ht="12.75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ht="12.75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ht="12.75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ht="12.75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ht="12.75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ht="12.75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ht="12.75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ht="12.75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ht="12.75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ht="12.75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ht="12.75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ht="12.75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ht="12.75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ht="12.75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ht="12.75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ht="12.75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ht="12.75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ht="12.75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ht="12.75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ht="12.75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ht="12.75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ht="12.75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ht="12.75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ht="12.75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ht="12.75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ht="12.75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ht="12.75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ht="12.75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ht="12.75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ht="12.75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ht="12.75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ht="12.75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ht="12.75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ht="12.75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ht="12.75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ht="12.75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ht="12.75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ht="12.75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ht="12.75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ht="12.75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ht="12.75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ht="12.75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ht="12.75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ht="12.75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ht="12.75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ht="12.75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ht="12.75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ht="12.75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ht="12.75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ht="12.75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ht="12.75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ht="12.75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ht="12.75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ht="12.75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ht="12.75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ht="12.75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ht="12.75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ht="12.75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ht="12.75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ht="12.75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ht="12.75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ht="12.75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ht="12.75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ht="12.75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ht="12.75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ht="12.75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ht="12.75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ht="12.75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ht="12.75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ht="12.75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ht="12.75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ht="12.75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ht="12.75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ht="12.75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ht="12.75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ht="12.75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ht="12.75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ht="12.75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ht="12.75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ht="12.75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ht="12.75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ht="12.75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ht="12.75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ht="12.75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ht="12.75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ht="12.75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ht="12.75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ht="12.75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ht="12.75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ht="12.75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ht="12.75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ht="12.75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ht="12.75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ht="12.75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ht="12.75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ht="12.75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ht="12.75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ht="12.75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ht="12.75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ht="12.75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ht="12.75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ht="12.75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ht="12.75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ht="12.75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ht="12.75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ht="12.75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ht="12.75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ht="12.75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ht="12.75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ht="12.75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ht="12.75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ht="12.75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ht="12.75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ht="12.75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ht="12.75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ht="12.75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ht="12.75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ht="12.75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ht="12.75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ht="12.75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ht="12.75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ht="12.75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ht="12.75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ht="12.75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ht="12.75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ht="12.75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ht="12.75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ht="12.75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ht="12.75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ht="12.75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ht="12.75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ht="12.75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ht="12.75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ht="12.75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ht="12.75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ht="12.75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ht="12.75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ht="12.75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ht="12.75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ht="12.75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ht="12.75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ht="12.75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ht="12.75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ht="12.75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ht="12.75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ht="12.75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ht="12.75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ht="12.75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ht="12.75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ht="12.75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ht="12.75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ht="12.75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ht="12.75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ht="12.75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ht="12.75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ht="12.75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ht="12.75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ht="12.75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ht="12.75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ht="12.75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ht="12.75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ht="12.75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ht="12.75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ht="12.75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ht="12.75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ht="12.75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ht="12.75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ht="12.75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ht="12.75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ht="12.75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ht="12.75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ht="12.75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ht="12.75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ht="12.75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ht="12.75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ht="12.75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ht="12.75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ht="12.75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ht="12.75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ht="12.75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ht="12.75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ht="12.75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ht="12.75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ht="12.75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ht="12.75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ht="12.75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ht="12.75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ht="12.75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ht="12.75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ht="12.75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ht="12.75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ht="12.75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ht="12.75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ht="12.75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ht="12.75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ht="12.75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ht="12.75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ht="12.75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ht="12.75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ht="12.75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ht="12.75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ht="12.75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ht="12.75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ht="12.75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ht="12.75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ht="12.75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ht="12.75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ht="12.75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ht="12.75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ht="12.75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ht="12.75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ht="12.75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ht="12.75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ht="12.75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ht="12.75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ht="12.75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ht="12.75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ht="12.75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ht="12.75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ht="12.75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ht="12.75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ht="12.75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ht="12.75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ht="12.75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ht="12.75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ht="12.75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ht="12.75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ht="12.75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ht="12.75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ht="12.75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ht="12.75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ht="12.75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ht="12.75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ht="12.75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ht="12.75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ht="12.75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ht="12.75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ht="12.75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ht="12.75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ht="12.75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ht="12.75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ht="12.75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ht="12.75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ht="12.75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ht="12.75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ht="12.75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ht="12.75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ht="12.75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ht="12.75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ht="12.75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ht="12.75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ht="12.75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ht="12.75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ht="12.75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ht="12.75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ht="12.75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ht="12.75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ht="12.75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ht="12.75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ht="12.75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ht="12.75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ht="12.75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ht="12.75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ht="12.75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ht="12.75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ht="12.75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ht="12.75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ht="12.75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ht="12.75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ht="12.75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ht="12.75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ht="12.75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ht="12.75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ht="12.75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ht="12.75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ht="12.75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ht="12.75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ht="12.75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ht="12.75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ht="12.75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ht="12.75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ht="12.75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ht="12.75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ht="12.75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ht="12.75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ht="12.75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ht="12.75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ht="12.75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ht="12.75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ht="12.75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ht="12.75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ht="12.75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ht="12.75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ht="12.75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ht="12.75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ht="12.75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ht="12.75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ht="12.75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ht="12.75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ht="12.75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ht="12.75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ht="12.75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ht="12.75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ht="12.75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ht="12.75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ht="12.75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ht="12.75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ht="12.75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ht="12.75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ht="12.75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ht="12.75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ht="12.75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ht="12.75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ht="12.75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ht="12.75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ht="12.75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ht="12.75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ht="12.75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ht="12.75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ht="12.75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ht="12.75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ht="12.75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ht="12.75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ht="12.75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ht="12.75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ht="12.75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ht="12.75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ht="12.75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ht="12.75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ht="12.75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ht="12.75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ht="12.75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ht="12.75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ht="12.75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ht="12.75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ht="12.75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ht="12.75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ht="12.75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ht="12.75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ht="12.75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ht="12.75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ht="12.75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ht="12.75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ht="12.75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ht="12.75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ht="12.75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ht="12.75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ht="12.75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ht="12.75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ht="12.75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ht="12.75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ht="12.75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ht="12.75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ht="12.75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ht="12.75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ht="12.75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ht="12.75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ht="12.75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ht="12.75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ht="12.75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ht="12.75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ht="12.75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ht="12.75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ht="12.75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ht="12.75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ht="12.75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ht="12.75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ht="12.75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ht="12.75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ht="12.75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ht="12.75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ht="12.75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ht="12.75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ht="12.75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ht="12.75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ht="12.75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ht="12.75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ht="12.75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ht="12.75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ht="12.75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ht="12.75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ht="12.75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ht="12.75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ht="12.75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ht="12.75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ht="12.75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ht="12.75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ht="12.75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ht="12.75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ht="12.75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ht="12.75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ht="12.75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ht="12.75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ht="12.75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ht="12.75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ht="12.75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ht="12.75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ht="12.75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ht="12.75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ht="12.75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ht="12.75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ht="12.75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ht="12.75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ht="12.75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ht="12.75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ht="12.75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ht="12.75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ht="12.75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ht="12.75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ht="12.75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ht="12.75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ht="12.75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ht="12.75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ht="12.75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ht="12.75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ht="12.75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ht="12.75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ht="12.75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ht="12.75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ht="12.75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ht="12.75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ht="12.75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ht="12.75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ht="12.75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ht="12.75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ht="12.75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ht="12.75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ht="12.75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ht="12.75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ht="12.75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ht="12.75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ht="12.75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ht="12.75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ht="12.75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ht="12.75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ht="12.75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ht="12.75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ht="12.75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ht="12.75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ht="12.75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ht="12.75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ht="12.75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ht="12.75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ht="12.75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ht="12.75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ht="12.75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ht="12.75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ht="12.75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ht="12.75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ht="12.75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ht="12.75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ht="12.75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ht="12.75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ht="12.75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ht="12.75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ht="12.75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ht="12.75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ht="12.75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ht="12.75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ht="12.75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ht="12.75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ht="12.75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ht="12.75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ht="12.75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ht="12.75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ht="12.75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ht="12.75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ht="12.75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ht="12.75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ht="12.75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ht="12.75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ht="12.75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ht="12.75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ht="12.75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ht="12.75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ht="12.75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ht="12.75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ht="12.75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ht="12.75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ht="12.75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ht="12.75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ht="12.75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ht="12.75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ht="12.75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ht="12.75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ht="12.75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ht="12.75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ht="12.75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ht="12.75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ht="12.75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ht="12.75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ht="12.75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ht="12.75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ht="12.75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ht="12.75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ht="12.75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ht="12.75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ht="12.75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ht="12.75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ht="12.75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ht="12.75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ht="12.75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ht="12.75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ht="12.75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ht="12.75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ht="12.75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ht="12.75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ht="12.75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ht="12.75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ht="12.75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ht="12.75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ht="12.75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ht="12.75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ht="12.75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ht="12.75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ht="12.75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ht="12.75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ht="12.75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ht="12.75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ht="12.75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ht="12.75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ht="12.75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ht="12.75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ht="12.75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ht="12.75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ht="12.75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ht="12.75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ht="12.75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ht="12.75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ht="12.75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ht="12.75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ht="12.75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ht="12.75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ht="12.75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ht="12.75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ht="12.75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ht="12.75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ht="12.75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ht="12.75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ht="12.75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ht="12.75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ht="12.75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ht="12.75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ht="12.75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ht="12.75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ht="12.75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ht="12.75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ht="12.75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ht="12.75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ht="12.75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ht="12.75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ht="12.75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ht="12.75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ht="12.75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ht="12.75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ht="12.75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ht="12.75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ht="12.75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ht="12.75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ht="12.75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ht="12.75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ht="12.75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ht="12.75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ht="12.75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ht="12.75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ht="12.75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ht="12.75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ht="12.75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ht="12.75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ht="12.75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ht="12.75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ht="12.75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ht="12.75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ht="12.75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ht="12.75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ht="12.75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ht="12.75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ht="12.75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ht="12.75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ht="12.75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ht="12.75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ht="12.75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ht="12.75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ht="12.75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ht="12.75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ht="12.75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ht="12.75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ht="12.75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ht="12.75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ht="12.75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ht="12.75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ht="12.75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ht="12.75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ht="12.75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ht="12.75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ht="12.75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ht="12.75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ht="12.75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ht="12.75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ht="12.75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ht="12.75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ht="12.75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ht="12.75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ht="12.75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ht="12.75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ht="12.75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ht="12.75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ht="12.75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ht="12.75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ht="12.75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ht="12.75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ht="12.75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ht="12.75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ht="12.75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ht="12.75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ht="12.75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ht="12.75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ht="12.75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ht="12.75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ht="12.75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ht="12.75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ht="12.75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ht="12.75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ht="12.75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ht="12.75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ht="12.75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ht="12.75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ht="12.75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ht="12.75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ht="12.75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ht="12.75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ht="12.75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ht="12.75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ht="12.75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ht="12.75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ht="12.75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ht="12.75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ht="12.75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ht="12.75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ht="12.75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ht="12.75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ht="12.75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ht="12.75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ht="12.75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ht="12.75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ht="12.75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ht="12.75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ht="12.75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ht="12.75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ht="12.75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ht="12.75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ht="12.75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ht="12.75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ht="12.75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ht="12.75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ht="12.75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ht="12.75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ht="12.75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ht="12.75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ht="12.75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ht="12.75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ht="12.75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ht="12.75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ht="12.75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ht="12.75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ht="12.75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ht="12.75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ht="12.75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ht="12.75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ht="12.75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ht="12.75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ht="12.75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ht="12.75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ht="12.75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ht="12.75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ht="12.75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ht="12.75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ht="12.75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ht="12.75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ht="12.75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ht="12.75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ht="12.75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ht="12.75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ht="12.75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ht="12.75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ht="12.75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ht="12.75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ht="12.75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ht="12.75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ht="12.75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ht="12.75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ht="12.75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ht="12.75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ht="12.75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ht="12.75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ht="12.75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ht="12.75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ht="12.75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ht="12.75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ht="12.75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ht="12.75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ht="12.75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ht="12.75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ht="12.75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ht="12.75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ht="12.75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ht="12.75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ht="12.75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ht="12.75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ht="12.75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ht="12.75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ht="12.75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ht="12.75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ht="12.75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ht="12.75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ht="12.75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ht="12.75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ht="12.75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ht="12.75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ht="12.75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ht="12.75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ht="12.75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ht="12.75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ht="12.75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ht="12.75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ht="12.75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ht="12.75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ht="12.75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ht="12.75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ht="12.75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ht="12.75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ht="12.75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ht="12.75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ht="12.75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ht="12.75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ht="12.75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ht="12.75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ht="12.75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ht="12.75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ht="12.75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ht="12.75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ht="12.75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ht="12.75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ht="12.75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ht="12.75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ht="12.75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ht="12.75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ht="12.75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ht="12.75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ht="12.75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ht="12.75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ht="12.75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ht="12.75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ht="12.75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ht="12.75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ht="12.75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ht="12.75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ht="12.75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ht="12.75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ht="12.75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ht="12.75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ht="12.75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ht="12.75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ht="12.75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ht="12.75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ht="12.75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ht="12.75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ht="12.75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ht="12.75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ht="12.75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ht="12.75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ht="12.75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ht="12.75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ht="12.75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ht="12.75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ht="12.75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ht="12.75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ht="12.75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ht="12.75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ht="12.75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ht="12.75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ht="12.75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ht="12.75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ht="12.75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ht="12.75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ht="12.75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ht="12.75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ht="12.75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ht="12.75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ht="12.75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ht="12.75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ht="12.75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ht="12.75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ht="12.75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ht="12.75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ht="12.75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ht="12.75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ht="12.75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ht="12.75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ht="12.75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ht="12.75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ht="12.75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ht="12.75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ht="12.75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ht="12.75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ht="12.75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ht="12.75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ht="12.75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ht="12.75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ht="12.75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ht="12.75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ht="12.75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ht="12.75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ht="12.75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ht="12.75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ht="12.75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ht="12.75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ht="12.75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ht="12.75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ht="12.75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ht="12.75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ht="12.75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ht="12.75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ht="12.75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ht="12.75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ht="12.75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ht="12.75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ht="12.75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ht="12.75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ht="12.75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ht="12.75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ht="12.75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ht="12.75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ht="12.75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ht="12.75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ht="12.75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ht="12.75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ht="12.75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ht="12.75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ht="12.75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ht="12.75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ht="12.75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ht="12.75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ht="12.75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ht="12.75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ht="12.75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ht="12.75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ht="12.75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ht="12.75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ht="12.75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ht="12.75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ht="12.75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ht="12.75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ht="12.75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ht="12.75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ht="12.75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ht="12.75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ht="12.75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ht="12.75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ht="12.75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ht="12.75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ht="12.75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ht="12.75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ht="12.75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ht="12.75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ht="12.75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ht="12.75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ht="12.75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ht="12.75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ht="12.75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ht="12.75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ht="12.75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ht="12.75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ht="12.75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ht="12.75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ht="12.75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ht="12.75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ht="12.75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ht="12.75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ht="12.75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ht="12.75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ht="12.75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ht="12.75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ht="12.75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ht="12.75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ht="12.75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ht="12.75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ht="12.75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ht="12.75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ht="12.75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ht="12.75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ht="12.75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ht="12.75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ht="12.75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ht="12.75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ht="12.75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ht="12.75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ht="12.75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ht="12.75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ht="12.75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ht="12.75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ht="12.75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ht="12.75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ht="12.75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ht="12.75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ht="12.75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ht="12.75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ht="12.75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ht="12.75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ht="12.75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ht="12.75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ht="12.75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ht="12.75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ht="12.75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ht="12.75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ht="12.75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ht="12.75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ht="12.75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ht="12.75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ht="12.75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ht="12.75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ht="12.75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ht="12.75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ht="12.75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ht="12.75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ht="12.75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ht="12.75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ht="12.75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ht="12.75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ht="12.75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ht="12.75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ht="12.75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ht="12.75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ht="12.75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ht="12.75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ht="12.75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ht="12.75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ht="12.75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ht="12.75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ht="12.75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ht="12.75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ht="12.75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ht="12.75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ht="12.75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ht="12.75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ht="12.75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ht="12.75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ht="12.75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ht="12.75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ht="12.75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ht="12.75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ht="12.75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ht="12.75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ht="12.75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ht="12.75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ht="12.75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ht="12.75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ht="12.75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ht="12.75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ht="12.75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ht="12.75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ht="12.75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ht="12.75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ht="12.75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ht="12.75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ht="12.75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ht="12.75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ht="12.75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ht="12.75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ht="12.75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ht="12.75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ht="12.75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ht="12.75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ht="12.75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ht="12.75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ht="12.75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ht="12.75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ht="12.75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ht="12.75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ht="12.75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ht="12.75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ht="12.75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ht="12.75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ht="12.75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ht="12.75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ht="12.75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ht="12.75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ht="12.75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ht="12.75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ht="12.75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ht="12.75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ht="12.75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ht="12.75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ht="12.75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ht="12.75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ht="12.75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ht="12.75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ht="12.75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ht="12.75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ht="12.75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ht="12.75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ht="12.75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ht="12.75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ht="12.75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ht="12.75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ht="12.75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ht="12.75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ht="12.75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ht="12.75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ht="12.75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ht="12.75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ht="12.75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ht="12.75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ht="12.75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ht="12.75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ht="12.75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ht="12.75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ht="12.75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ht="12.75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ht="12.75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ht="12.75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ht="12.75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ht="12.75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ht="12.75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ht="12.75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ht="12.75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ht="12.75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ht="12.75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ht="12.75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ht="12.75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ht="12.75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ht="12.75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ht="12.75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ht="12.75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ht="12.75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ht="12.75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ht="12.75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ht="12.75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ht="12.75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ht="12.75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ht="12.75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ht="12.75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ht="12.75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ht="12.75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ht="12.75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ht="12.75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ht="12.75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ht="12.75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ht="12.75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ht="12.75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ht="12.75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ht="12.75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ht="12.75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ht="12.75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ht="12.75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ht="12.75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ht="12.75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ht="12.75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ht="12.75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ht="12.75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ht="12.75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ht="12.75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ht="12.75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ht="12.75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ht="12.75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ht="12.75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ht="12.75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ht="12.75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ht="12.75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ht="12.75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ht="12.75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ht="12.75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ht="12.75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ht="12.75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ht="12.75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ht="12.75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ht="12.75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ht="12.75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ht="12.75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ht="12.75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ht="12.75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ht="12.75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ht="12.75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ht="12.75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ht="12.75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ht="12.75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ht="12.75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ht="12.75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ht="12.75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ht="12.75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ht="12.75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ht="12.75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ht="12.75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ht="12.75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ht="12.75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ht="12.75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ht="12.75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ht="12.75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ht="12.75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ht="12.75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ht="12.75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ht="12.75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ht="12.75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ht="12.75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ht="12.75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ht="12.75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ht="12.75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ht="12.75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ht="12.75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ht="12.75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ht="12.75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ht="12.75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ht="12.75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ht="12.75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ht="12.75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ht="12.75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ht="12.75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ht="12.75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ht="12.75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ht="12.75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ht="12.75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ht="12.75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ht="12.75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ht="12.75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ht="12.75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ht="12.75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ht="12.75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ht="12.75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ht="12.75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ht="12.75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ht="12.75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ht="12.75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ht="12.75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ht="12.75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ht="12.75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ht="12.75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ht="12.75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ht="12.75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ht="12.75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ht="12.75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ht="12.75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ht="12.75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ht="12.75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ht="12.75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ht="12.75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ht="12.75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ht="12.75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ht="12.75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ht="12.75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ht="12.75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ht="12.75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ht="12.75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ht="12.75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ht="12.75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ht="12.75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ht="12.75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ht="12.75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ht="12.75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ht="12.75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ht="12.75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ht="12.75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ht="12.75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ht="12.75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ht="12.75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ht="12.75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ht="12.75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ht="12.75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ht="12.75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ht="12.75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ht="12.75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ht="12.75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ht="12.75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ht="12.75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ht="12.75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ht="12.75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ht="12.75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ht="12.75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ht="12.75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ht="12.75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ht="12.75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ht="12.75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ht="12.75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ht="12.75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ht="12.75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ht="12.75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ht="12.75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ht="12.75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ht="12.75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ht="12.75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ht="12.75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ht="12.75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ht="12.75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ht="12.75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ht="12.75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ht="12.75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ht="12.75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ht="12.75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ht="12.75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ht="12.75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ht="12.75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ht="12.75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ht="12.75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ht="12.75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ht="12.75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ht="12.75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ht="12.75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ht="12.75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ht="12.75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ht="12.75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ht="12.75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ht="12.75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ht="12.75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ht="12.75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ht="12.75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ht="12.75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ht="12.75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ht="12.75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ht="12.75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ht="12.75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ht="12.75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ht="12.75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ht="12.75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ht="12.75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ht="12.75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ht="12.75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ht="12.75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ht="12.75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ht="12.75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ht="12.75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ht="12.75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ht="12.75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ht="12.75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ht="12.75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ht="12.75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ht="12.75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ht="12.75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ht="12.75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ht="12.75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ht="12.75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ht="12.75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ht="12.75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ht="12.75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ht="12.75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ht="12.75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ht="12.75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ht="12.75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ht="12.75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ht="12.75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ht="12.75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ht="12.75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ht="12.75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ht="12.75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ht="12.75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ht="12.75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ht="12.75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ht="12.75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ht="12.75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ht="12.75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ht="12.75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ht="12.75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ht="12.75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ht="12.75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ht="12.75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ht="12.75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ht="12.75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ht="12.75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ht="12.75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ht="12.75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ht="12.75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ht="12.75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ht="12.75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ht="12.75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ht="12.75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ht="12.75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ht="12.75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ht="12.75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ht="12.75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ht="12.75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ht="12.75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ht="12.75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ht="12.75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ht="12.75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ht="12.75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ht="12.75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ht="12.75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ht="12.75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ht="12.75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ht="12.75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ht="12.75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ht="12.75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ht="12.75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ht="12.75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ht="12.75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ht="12.75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ht="12.75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ht="12.75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ht="12.75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ht="12.75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ht="12.75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ht="12.75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ht="12.75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ht="12.75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ht="12.75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ht="12.75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ht="12.75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ht="12.75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ht="12.75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ht="12.75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ht="12.75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ht="12.75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ht="12.75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ht="12.75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ht="12.75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ht="12.75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ht="12.75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ht="12.75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ht="12.75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ht="12.75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ht="12.75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ht="12.75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ht="12.75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ht="12.75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ht="12.75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ht="12.75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ht="12.75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ht="12.75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ht="12.75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ht="12.75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ht="12.75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ht="12.75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ht="12.75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ht="12.75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ht="12.75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ht="12.75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ht="12.75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ht="12.75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ht="12.75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ht="12.75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ht="12.75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ht="12.75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ht="12.75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ht="12.75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ht="12.75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ht="12.75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ht="12.75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ht="12.75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ht="12.75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ht="12.75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ht="12.75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ht="12.75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ht="12.75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ht="12.75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ht="12.75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ht="12.75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ht="12.75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ht="12.75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ht="12.75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ht="12.75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ht="12.75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ht="12.75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ht="12.75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ht="12.75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ht="12.75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ht="12.75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ht="12.75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ht="12.75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ht="12.75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ht="12.75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ht="12.75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ht="12.75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ht="12.75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ht="12.75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ht="12.75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ht="12.75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ht="12.75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ht="12.75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ht="12.75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ht="12.75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ht="12.75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ht="12.75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ht="12.75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ht="12.75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ht="12.75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ht="12.75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ht="12.75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ht="12.75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ht="12.75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ht="12.75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ht="12.75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ht="12.75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ht="12.75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ht="12.75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ht="12.75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ht="12.75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ht="12.75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ht="12.75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ht="12.75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ht="12.75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ht="12.75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ht="12.75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ht="12.75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ht="12.75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ht="12.75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ht="12.75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ht="12.75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ht="12.75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ht="12.75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ht="12.75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ht="12.75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ht="12.75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ht="12.75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ht="12.75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ht="12.75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ht="12.75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ht="12.75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ht="12.75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ht="12.75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ht="12.75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ht="12.75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ht="12.75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ht="12.75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ht="12.75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ht="12.75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ht="12.75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ht="12.75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ht="12.75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ht="12.75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ht="12.75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ht="12.75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ht="12.75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ht="12.75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ht="12.75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ht="12.75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ht="12.75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ht="12.75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ht="12.75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ht="12.75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ht="12.75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ht="12.75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ht="12.75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ht="12.75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ht="12.75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ht="12.75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ht="12.75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ht="12.75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ht="12.75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ht="12.75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ht="12.75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ht="12.75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ht="12.75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ht="12.75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ht="12.75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ht="12.75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ht="12.75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ht="12.75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ht="12.75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ht="12.75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ht="12.75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ht="12.75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ht="12.75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ht="12.75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ht="12.75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ht="12.75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ht="12.75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ht="12.75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ht="12.75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ht="12.75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ht="12.75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ht="12.75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ht="12.75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ht="12.75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ht="12.75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ht="12.75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ht="12.75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ht="12.75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ht="12.75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ht="12.75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ht="12.75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ht="12.75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ht="12.75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ht="12.75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ht="12.75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ht="12.75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ht="12.75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ht="12.75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ht="12.75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ht="12.75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ht="12.75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ht="12.75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ht="12.75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ht="12.75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ht="12.75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ht="12.75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ht="12.75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ht="12.75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ht="12.75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ht="12.75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ht="12.75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ht="12.75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ht="12.75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ht="12.75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ht="12.75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ht="12.75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ht="12.75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ht="12.75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ht="12.75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ht="12.75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ht="12.75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ht="12.75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ht="12.75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ht="12.75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ht="12.75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ht="12.75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ht="12.75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ht="12.75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ht="12.75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ht="12.75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ht="12.75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ht="12.75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ht="12.75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ht="12.75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ht="12.75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ht="12.75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ht="12.75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ht="12.75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ht="12.75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ht="12.75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ht="12.75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ht="12.75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ht="12.75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ht="12.75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ht="12.75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ht="12.75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workbookViewId="0" topLeftCell="A1">
      <selection activeCell="E1" sqref="E1"/>
    </sheetView>
  </sheetViews>
  <sheetFormatPr defaultColWidth="8.8515625" defaultRowHeight="12.75"/>
  <cols>
    <col min="1" max="8" width="8.8515625" style="28" customWidth="1"/>
    <col min="9" max="9" width="11.00390625" style="28" customWidth="1"/>
    <col min="10" max="10" width="12.140625" style="28" customWidth="1"/>
    <col min="11" max="16384" width="8.8515625" style="28" customWidth="1"/>
  </cols>
  <sheetData>
    <row r="1" spans="2:5" ht="12.75">
      <c r="B1" s="114" t="s">
        <v>49</v>
      </c>
      <c r="C1" s="114"/>
      <c r="D1" s="114"/>
      <c r="E1" s="27">
        <f>COUNTA(Spisak!$C$3:$C$976)+2</f>
        <v>41</v>
      </c>
    </row>
    <row r="3" spans="2:5" ht="13.5" thickBot="1">
      <c r="B3" s="113" t="s">
        <v>37</v>
      </c>
      <c r="C3" s="113"/>
      <c r="D3" s="113"/>
      <c r="E3" s="113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 ht="12.75">
      <c r="B5" s="29">
        <f ca="1">COUNT(INDIRECT("Spisak!T3:T"&amp;$E$1))</f>
        <v>29</v>
      </c>
      <c r="C5" s="30">
        <f ca="1">COUNTIF(INDIRECT("Spisak!T3:T"&amp;E1),"&gt;="&amp;(0.5*Parametri!D12))</f>
        <v>9</v>
      </c>
      <c r="D5" s="30">
        <f ca="1">COUNTIF(INDIRECT("Spisak!T3:T"&amp;E1),"&lt;"&amp;(0.1*Parametri!D12))</f>
        <v>16</v>
      </c>
      <c r="E5" s="31">
        <f ca="1">COUNTIF(INDIRECT("Spisak!T3:T"&amp;E1),"&gt;="&amp;(0.9*Parametri!D12))</f>
        <v>3</v>
      </c>
    </row>
    <row r="6" spans="2:5" ht="13.5" thickBot="1">
      <c r="B6" s="32" t="s">
        <v>42</v>
      </c>
      <c r="C6" s="33">
        <f ca="1">IF($B$5&gt;0,C5/$B$5,"")</f>
        <v>0.3103448275862069</v>
      </c>
      <c r="D6" s="33">
        <f ca="1">IF($B$5&gt;0,D5/$B$5,"")</f>
        <v>0.5517241379310345</v>
      </c>
      <c r="E6" s="34">
        <f ca="1">IF($B$5&gt;0,E5/$B$5,"")</f>
        <v>0.10344827586206896</v>
      </c>
    </row>
    <row r="8" spans="2:5" ht="13.5" thickBot="1">
      <c r="B8" s="113" t="s">
        <v>43</v>
      </c>
      <c r="C8" s="113"/>
      <c r="D8" s="113"/>
      <c r="E8" s="113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 ht="12.75">
      <c r="B10" s="29">
        <f ca="1">COUNT(INDIRECT("Spisak!U3:U"&amp;$E$1))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 t="str">
        <f ca="1">IF($B$10&gt;0,C10/$B$10,"")</f>
        <v/>
      </c>
      <c r="D11" s="33" t="str">
        <f ca="1">IF($B$10&gt;0,D10/$B$10,"")</f>
        <v/>
      </c>
      <c r="E11" s="34" t="str">
        <f ca="1">IF($B$10&gt;0,E10/$B$10,"")</f>
        <v/>
      </c>
    </row>
    <row r="13" spans="2:5" ht="13.5" thickBot="1">
      <c r="B13" s="113" t="s">
        <v>44</v>
      </c>
      <c r="C13" s="113"/>
      <c r="D13" s="113"/>
      <c r="E13" s="113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 ht="12.75">
      <c r="B15" s="35">
        <f ca="1">COUNT(INDIRECT("Spisak!V3:V"&amp;$E$1))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 t="str">
        <f ca="1">IF($B$15&gt;0,C15/$B$15,"")</f>
        <v/>
      </c>
      <c r="D16" s="33" t="str">
        <f ca="1">IF($B$15&gt;0,D15/$B$15,"")</f>
        <v/>
      </c>
      <c r="E16" s="34" t="str">
        <f ca="1">IF($B$15&gt;0,E15/$B$15,"")</f>
        <v/>
      </c>
    </row>
    <row r="17" spans="9:11" ht="12.75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6"/>
  <sheetViews>
    <sheetView showZeros="0" workbookViewId="0" topLeftCell="A1">
      <selection activeCell="A3" sqref="A3:D3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20.1" customHeight="1">
      <c r="A1" s="125" t="s">
        <v>188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</row>
    <row r="2" spans="1:16" ht="20.1" customHeight="1">
      <c r="A2" s="128" t="s">
        <v>185</v>
      </c>
      <c r="B2" s="129"/>
      <c r="C2" s="129"/>
      <c r="D2" s="129"/>
      <c r="E2" s="129"/>
      <c r="F2" s="129"/>
      <c r="G2" s="129"/>
      <c r="H2" s="129"/>
      <c r="I2" s="129"/>
      <c r="J2" s="129" t="s">
        <v>91</v>
      </c>
      <c r="K2" s="129"/>
      <c r="L2" s="129"/>
      <c r="M2" s="129"/>
      <c r="N2" s="129"/>
      <c r="O2" s="129"/>
      <c r="P2" s="130"/>
    </row>
    <row r="3" spans="1:16" s="41" customFormat="1" ht="30" customHeight="1" thickBot="1">
      <c r="A3" s="131" t="s">
        <v>191</v>
      </c>
      <c r="B3" s="132"/>
      <c r="C3" s="132"/>
      <c r="D3" s="132"/>
      <c r="E3" s="132" t="s">
        <v>101</v>
      </c>
      <c r="F3" s="132"/>
      <c r="G3" s="132"/>
      <c r="H3" s="132"/>
      <c r="I3" s="132"/>
      <c r="J3" s="132" t="s">
        <v>186</v>
      </c>
      <c r="K3" s="132"/>
      <c r="L3" s="132"/>
      <c r="M3" s="132"/>
      <c r="N3" s="132" t="s">
        <v>189</v>
      </c>
      <c r="O3" s="132"/>
      <c r="P3" s="133"/>
    </row>
    <row r="4" ht="13.5" thickBot="1"/>
    <row r="5" spans="1:16" ht="24" customHeight="1">
      <c r="A5" s="121" t="s">
        <v>72</v>
      </c>
      <c r="B5" s="115" t="s">
        <v>73</v>
      </c>
      <c r="C5" s="124" t="s">
        <v>74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15" t="s">
        <v>85</v>
      </c>
      <c r="P5" s="118" t="s">
        <v>86</v>
      </c>
    </row>
    <row r="6" spans="1:16" ht="12.75">
      <c r="A6" s="122"/>
      <c r="B6" s="116"/>
      <c r="C6" s="116" t="s">
        <v>75</v>
      </c>
      <c r="D6" s="116" t="s">
        <v>25</v>
      </c>
      <c r="E6" s="116"/>
      <c r="F6" s="116"/>
      <c r="G6" s="116"/>
      <c r="H6" s="116"/>
      <c r="I6" s="116"/>
      <c r="J6" s="116" t="s">
        <v>81</v>
      </c>
      <c r="K6" s="116"/>
      <c r="L6" s="116"/>
      <c r="M6" s="116" t="s">
        <v>82</v>
      </c>
      <c r="N6" s="116"/>
      <c r="O6" s="116"/>
      <c r="P6" s="119"/>
    </row>
    <row r="7" spans="1:16" ht="13.5" thickBot="1">
      <c r="A7" s="123"/>
      <c r="B7" s="117"/>
      <c r="C7" s="117"/>
      <c r="D7" s="64" t="s">
        <v>20</v>
      </c>
      <c r="E7" s="64" t="s">
        <v>76</v>
      </c>
      <c r="F7" s="64" t="s">
        <v>77</v>
      </c>
      <c r="G7" s="64" t="s">
        <v>78</v>
      </c>
      <c r="H7" s="64" t="s">
        <v>79</v>
      </c>
      <c r="I7" s="64" t="s">
        <v>80</v>
      </c>
      <c r="J7" s="64" t="s">
        <v>20</v>
      </c>
      <c r="K7" s="64" t="s">
        <v>76</v>
      </c>
      <c r="L7" s="64" t="s">
        <v>77</v>
      </c>
      <c r="M7" s="64" t="s">
        <v>83</v>
      </c>
      <c r="N7" s="64" t="s">
        <v>84</v>
      </c>
      <c r="O7" s="117"/>
      <c r="P7" s="120"/>
    </row>
    <row r="8" spans="1:16" ht="12.95" customHeight="1">
      <c r="A8" s="72" t="str">
        <f>Spisak!B3</f>
        <v>1/2020</v>
      </c>
      <c r="B8" s="75" t="str">
        <f>Spisak!C3</f>
        <v>Vukčević Luka</v>
      </c>
      <c r="C8" s="66">
        <f>Spisak!D3</f>
        <v>0</v>
      </c>
      <c r="D8" s="66">
        <f>Spisak!E3</f>
        <v>0</v>
      </c>
      <c r="E8" s="66">
        <f>Spisak!F3</f>
        <v>0</v>
      </c>
      <c r="F8" s="66">
        <f>Spisak!G3</f>
        <v>0</v>
      </c>
      <c r="G8" s="66">
        <f>Spisak!H3</f>
        <v>0</v>
      </c>
      <c r="H8" s="66">
        <f>Spisak!I3</f>
        <v>0</v>
      </c>
      <c r="I8" s="66">
        <f>Spisak!J3</f>
        <v>0</v>
      </c>
      <c r="J8" s="66" t="str">
        <f>Spisak!T3</f>
        <v/>
      </c>
      <c r="K8" s="66" t="str">
        <f>Spisak!U3</f>
        <v/>
      </c>
      <c r="L8" s="66" t="str">
        <f>Spisak!V3</f>
        <v/>
      </c>
      <c r="M8" s="66">
        <f>Spisak!Q3</f>
        <v>0</v>
      </c>
      <c r="N8" s="66">
        <f>Spisak!R3</f>
        <v>0</v>
      </c>
      <c r="O8" s="66">
        <f>Spisak!Y3</f>
        <v>0</v>
      </c>
      <c r="P8" s="67" t="e">
        <f ca="1">Spisak!Z3&amp;OcjenaSlovima(Spisak!Z3)</f>
        <v>#NAME?</v>
      </c>
    </row>
    <row r="9" spans="1:16" ht="12.95" customHeight="1">
      <c r="A9" s="73" t="str">
        <f>Spisak!B4</f>
        <v>2/2020</v>
      </c>
      <c r="B9" s="76" t="str">
        <f>Spisak!C4</f>
        <v>Mijović Ivana</v>
      </c>
      <c r="C9" s="68">
        <f>Spisak!D4</f>
        <v>0</v>
      </c>
      <c r="D9" s="68">
        <f>Spisak!E4</f>
        <v>0</v>
      </c>
      <c r="E9" s="68">
        <f>Spisak!F4</f>
        <v>0</v>
      </c>
      <c r="F9" s="68">
        <f>Spisak!G4</f>
        <v>0</v>
      </c>
      <c r="G9" s="68">
        <f>Spisak!H4</f>
        <v>0</v>
      </c>
      <c r="H9" s="68">
        <f>Spisak!I4</f>
        <v>0</v>
      </c>
      <c r="I9" s="68">
        <f>Spisak!J4</f>
        <v>0</v>
      </c>
      <c r="J9" s="68">
        <f>Spisak!T4</f>
        <v>48</v>
      </c>
      <c r="K9" s="68" t="str">
        <f>Spisak!U4</f>
        <v/>
      </c>
      <c r="L9" s="68" t="str">
        <f>Spisak!V4</f>
        <v/>
      </c>
      <c r="M9" s="68">
        <f>Spisak!Q4</f>
        <v>0</v>
      </c>
      <c r="N9" s="68">
        <f>Spisak!R4</f>
        <v>0</v>
      </c>
      <c r="O9" s="68">
        <f>Spisak!Y4</f>
        <v>48</v>
      </c>
      <c r="P9" s="69" t="e">
        <f ca="1">Spisak!Z4&amp;OcjenaSlovima(Spisak!Z4)</f>
        <v>#NAME?</v>
      </c>
    </row>
    <row r="10" spans="1:16" ht="12.95" customHeight="1">
      <c r="A10" s="73" t="str">
        <f>Spisak!B5</f>
        <v>3/2020</v>
      </c>
      <c r="B10" s="76" t="str">
        <f>Spisak!C5</f>
        <v>Popović Milica</v>
      </c>
      <c r="C10" s="68">
        <f>Spisak!D5</f>
        <v>0</v>
      </c>
      <c r="D10" s="68">
        <f>Spisak!E5</f>
        <v>0</v>
      </c>
      <c r="E10" s="68">
        <f>Spisak!F5</f>
        <v>0</v>
      </c>
      <c r="F10" s="68">
        <f>Spisak!G5</f>
        <v>0</v>
      </c>
      <c r="G10" s="68">
        <f>Spisak!H5</f>
        <v>0</v>
      </c>
      <c r="H10" s="68">
        <f>Spisak!I5</f>
        <v>0</v>
      </c>
      <c r="I10" s="68">
        <f>Spisak!J5</f>
        <v>0</v>
      </c>
      <c r="J10" s="68">
        <f>Spisak!T5</f>
        <v>50</v>
      </c>
      <c r="K10" s="68" t="str">
        <f>Spisak!U5</f>
        <v/>
      </c>
      <c r="L10" s="68" t="str">
        <f>Spisak!V5</f>
        <v/>
      </c>
      <c r="M10" s="68">
        <f>Spisak!Q5</f>
        <v>0</v>
      </c>
      <c r="N10" s="68">
        <f>Spisak!R5</f>
        <v>0</v>
      </c>
      <c r="O10" s="68">
        <f>Spisak!Y5</f>
        <v>50</v>
      </c>
      <c r="P10" s="69" t="e">
        <f ca="1">Spisak!Z5&amp;OcjenaSlovima(Spisak!Z5)</f>
        <v>#NAME?</v>
      </c>
    </row>
    <row r="11" spans="1:16" ht="12.95" customHeight="1">
      <c r="A11" s="73" t="str">
        <f>Spisak!B6</f>
        <v>4/2020</v>
      </c>
      <c r="B11" s="76" t="str">
        <f>Spisak!C6</f>
        <v>Zajmović Ajlan</v>
      </c>
      <c r="C11" s="68">
        <f>Spisak!D6</f>
        <v>0</v>
      </c>
      <c r="D11" s="68">
        <f>Spisak!E6</f>
        <v>0</v>
      </c>
      <c r="E11" s="68">
        <f>Spisak!F6</f>
        <v>0</v>
      </c>
      <c r="F11" s="68">
        <f>Spisak!G6</f>
        <v>0</v>
      </c>
      <c r="G11" s="68">
        <f>Spisak!H6</f>
        <v>0</v>
      </c>
      <c r="H11" s="68">
        <f>Spisak!I6</f>
        <v>0</v>
      </c>
      <c r="I11" s="68">
        <f>Spisak!J6</f>
        <v>0</v>
      </c>
      <c r="J11" s="68">
        <f>Spisak!T6</f>
        <v>0</v>
      </c>
      <c r="K11" s="68" t="str">
        <f>Spisak!U6</f>
        <v/>
      </c>
      <c r="L11" s="68" t="str">
        <f>Spisak!V6</f>
        <v/>
      </c>
      <c r="M11" s="68">
        <f>Spisak!Q6</f>
        <v>0</v>
      </c>
      <c r="N11" s="68">
        <f>Spisak!R6</f>
        <v>0</v>
      </c>
      <c r="O11" s="68">
        <f>Spisak!Y6</f>
        <v>0</v>
      </c>
      <c r="P11" s="69" t="e">
        <f ca="1">Spisak!Z6&amp;OcjenaSlovima(Spisak!Z6)</f>
        <v>#NAME?</v>
      </c>
    </row>
    <row r="12" spans="1:16" ht="12.95" customHeight="1">
      <c r="A12" s="73" t="str">
        <f>Spisak!B7</f>
        <v>5/2020</v>
      </c>
      <c r="B12" s="76" t="str">
        <f>Spisak!C7</f>
        <v>Gogić Aćim</v>
      </c>
      <c r="C12" s="68">
        <f>Spisak!D7</f>
        <v>0</v>
      </c>
      <c r="D12" s="68">
        <f>Spisak!E7</f>
        <v>0</v>
      </c>
      <c r="E12" s="68">
        <f>Spisak!F7</f>
        <v>0</v>
      </c>
      <c r="F12" s="68">
        <f>Spisak!G7</f>
        <v>0</v>
      </c>
      <c r="G12" s="68">
        <f>Spisak!H7</f>
        <v>0</v>
      </c>
      <c r="H12" s="68">
        <f>Spisak!I7</f>
        <v>0</v>
      </c>
      <c r="I12" s="68">
        <f>Spisak!J7</f>
        <v>0</v>
      </c>
      <c r="J12" s="68">
        <f>Spisak!T7</f>
        <v>0</v>
      </c>
      <c r="K12" s="68" t="str">
        <f>Spisak!U7</f>
        <v/>
      </c>
      <c r="L12" s="68" t="str">
        <f>Spisak!V7</f>
        <v/>
      </c>
      <c r="M12" s="68">
        <f>Spisak!Q7</f>
        <v>0</v>
      </c>
      <c r="N12" s="68">
        <f>Spisak!R7</f>
        <v>0</v>
      </c>
      <c r="O12" s="68">
        <f>Spisak!Y7</f>
        <v>0</v>
      </c>
      <c r="P12" s="69" t="e">
        <f ca="1">Spisak!Z7&amp;OcjenaSlovima(Spisak!Z7)</f>
        <v>#NAME?</v>
      </c>
    </row>
    <row r="13" spans="1:16" ht="12.95" customHeight="1">
      <c r="A13" s="73" t="str">
        <f>Spisak!B8</f>
        <v>6/2020</v>
      </c>
      <c r="B13" s="76" t="str">
        <f>Spisak!C8</f>
        <v>Perović Sara</v>
      </c>
      <c r="C13" s="68">
        <f>Spisak!D8</f>
        <v>0</v>
      </c>
      <c r="D13" s="68">
        <f>Spisak!E8</f>
        <v>0</v>
      </c>
      <c r="E13" s="68">
        <f>Spisak!F8</f>
        <v>0</v>
      </c>
      <c r="F13" s="68">
        <f>Spisak!G8</f>
        <v>0</v>
      </c>
      <c r="G13" s="68">
        <f>Spisak!H8</f>
        <v>0</v>
      </c>
      <c r="H13" s="68">
        <f>Spisak!I8</f>
        <v>0</v>
      </c>
      <c r="I13" s="68">
        <f>Spisak!J8</f>
        <v>0</v>
      </c>
      <c r="J13" s="68">
        <f>Spisak!T8</f>
        <v>0</v>
      </c>
      <c r="K13" s="68" t="str">
        <f>Spisak!U8</f>
        <v/>
      </c>
      <c r="L13" s="68" t="str">
        <f>Spisak!V8</f>
        <v/>
      </c>
      <c r="M13" s="68">
        <f>Spisak!Q8</f>
        <v>0</v>
      </c>
      <c r="N13" s="68">
        <f>Spisak!R8</f>
        <v>0</v>
      </c>
      <c r="O13" s="68">
        <f>Spisak!Y8</f>
        <v>0</v>
      </c>
      <c r="P13" s="69" t="e">
        <f ca="1">Spisak!Z8&amp;OcjenaSlovima(Spisak!Z8)</f>
        <v>#NAME?</v>
      </c>
    </row>
    <row r="14" spans="1:16" ht="12.95" customHeight="1">
      <c r="A14" s="73" t="str">
        <f>Spisak!B9</f>
        <v>7/2020</v>
      </c>
      <c r="B14" s="76" t="str">
        <f>Spisak!C9</f>
        <v>Tubić Anđela</v>
      </c>
      <c r="C14" s="68">
        <f>Spisak!D9</f>
        <v>0</v>
      </c>
      <c r="D14" s="68">
        <f>Spisak!E9</f>
        <v>0</v>
      </c>
      <c r="E14" s="68">
        <f>Spisak!F9</f>
        <v>0</v>
      </c>
      <c r="F14" s="68">
        <f>Spisak!G9</f>
        <v>0</v>
      </c>
      <c r="G14" s="68">
        <f>Spisak!H9</f>
        <v>0</v>
      </c>
      <c r="H14" s="68">
        <f>Spisak!I9</f>
        <v>0</v>
      </c>
      <c r="I14" s="68">
        <f>Spisak!J9</f>
        <v>0</v>
      </c>
      <c r="J14" s="68">
        <f>Spisak!T9</f>
        <v>19</v>
      </c>
      <c r="K14" s="68" t="str">
        <f>Spisak!U9</f>
        <v/>
      </c>
      <c r="L14" s="68" t="str">
        <f>Spisak!V9</f>
        <v/>
      </c>
      <c r="M14" s="68">
        <f>Spisak!Q9</f>
        <v>0</v>
      </c>
      <c r="N14" s="68">
        <f>Spisak!R9</f>
        <v>0</v>
      </c>
      <c r="O14" s="68">
        <f>Spisak!Y9</f>
        <v>19</v>
      </c>
      <c r="P14" s="69" t="e">
        <f ca="1">Spisak!Z9&amp;OcjenaSlovima(Spisak!Z9)</f>
        <v>#NAME?</v>
      </c>
    </row>
    <row r="15" spans="1:16" ht="12.95" customHeight="1">
      <c r="A15" s="73" t="str">
        <f>Spisak!B10</f>
        <v>8/2020</v>
      </c>
      <c r="B15" s="76" t="str">
        <f>Spisak!C10</f>
        <v>Ramdedović Bekir</v>
      </c>
      <c r="C15" s="68">
        <f>Spisak!D10</f>
        <v>0</v>
      </c>
      <c r="D15" s="68">
        <f>Spisak!E10</f>
        <v>0</v>
      </c>
      <c r="E15" s="68">
        <f>Spisak!F10</f>
        <v>0</v>
      </c>
      <c r="F15" s="68">
        <f>Spisak!G10</f>
        <v>0</v>
      </c>
      <c r="G15" s="68">
        <f>Spisak!H10</f>
        <v>0</v>
      </c>
      <c r="H15" s="68">
        <f>Spisak!I10</f>
        <v>0</v>
      </c>
      <c r="I15" s="68">
        <f>Spisak!J10</f>
        <v>0</v>
      </c>
      <c r="J15" s="68">
        <f>Spisak!T10</f>
        <v>25</v>
      </c>
      <c r="K15" s="68" t="str">
        <f>Spisak!U10</f>
        <v/>
      </c>
      <c r="L15" s="68" t="str">
        <f>Spisak!V10</f>
        <v/>
      </c>
      <c r="M15" s="68">
        <f>Spisak!Q10</f>
        <v>0</v>
      </c>
      <c r="N15" s="68">
        <f>Spisak!R10</f>
        <v>0</v>
      </c>
      <c r="O15" s="68">
        <f>Spisak!Y10</f>
        <v>25</v>
      </c>
      <c r="P15" s="69" t="e">
        <f ca="1">Spisak!Z10&amp;OcjenaSlovima(Spisak!Z10)</f>
        <v>#NAME?</v>
      </c>
    </row>
    <row r="16" spans="1:16" ht="12.95" customHeight="1">
      <c r="A16" s="73" t="str">
        <f>Spisak!B11</f>
        <v>9/2020</v>
      </c>
      <c r="B16" s="76" t="str">
        <f>Spisak!C11</f>
        <v>Dabetić Teodora</v>
      </c>
      <c r="C16" s="68">
        <f>Spisak!D11</f>
        <v>0</v>
      </c>
      <c r="D16" s="68">
        <f>Spisak!E11</f>
        <v>0</v>
      </c>
      <c r="E16" s="68">
        <f>Spisak!F11</f>
        <v>0</v>
      </c>
      <c r="F16" s="68">
        <f>Spisak!G11</f>
        <v>0</v>
      </c>
      <c r="G16" s="68">
        <f>Spisak!H11</f>
        <v>0</v>
      </c>
      <c r="H16" s="68">
        <f>Spisak!I11</f>
        <v>0</v>
      </c>
      <c r="I16" s="68">
        <f>Spisak!J11</f>
        <v>0</v>
      </c>
      <c r="J16" s="68">
        <f>Spisak!T11</f>
        <v>0</v>
      </c>
      <c r="K16" s="68" t="str">
        <f>Spisak!U11</f>
        <v/>
      </c>
      <c r="L16" s="68" t="str">
        <f>Spisak!V11</f>
        <v/>
      </c>
      <c r="M16" s="68">
        <f>Spisak!Q11</f>
        <v>0</v>
      </c>
      <c r="N16" s="68">
        <f>Spisak!R11</f>
        <v>0</v>
      </c>
      <c r="O16" s="68">
        <f>Spisak!Y11</f>
        <v>0</v>
      </c>
      <c r="P16" s="69" t="e">
        <f ca="1">Spisak!Z11&amp;OcjenaSlovima(Spisak!Z11)</f>
        <v>#NAME?</v>
      </c>
    </row>
    <row r="17" spans="1:16" ht="12.95" customHeight="1">
      <c r="A17" s="73" t="str">
        <f>Spisak!B12</f>
        <v>10/2020</v>
      </c>
      <c r="B17" s="76" t="str">
        <f>Spisak!C12</f>
        <v>Novaković Monika</v>
      </c>
      <c r="C17" s="68">
        <f>Spisak!D12</f>
        <v>0</v>
      </c>
      <c r="D17" s="68">
        <f>Spisak!E12</f>
        <v>0</v>
      </c>
      <c r="E17" s="68">
        <f>Spisak!F12</f>
        <v>0</v>
      </c>
      <c r="F17" s="68">
        <f>Spisak!G12</f>
        <v>0</v>
      </c>
      <c r="G17" s="68">
        <f>Spisak!H12</f>
        <v>0</v>
      </c>
      <c r="H17" s="68">
        <f>Spisak!I12</f>
        <v>0</v>
      </c>
      <c r="I17" s="68">
        <f>Spisak!J12</f>
        <v>0</v>
      </c>
      <c r="J17" s="68">
        <f>Spisak!T12</f>
        <v>43.5</v>
      </c>
      <c r="K17" s="68" t="str">
        <f>Spisak!U12</f>
        <v/>
      </c>
      <c r="L17" s="68" t="str">
        <f>Spisak!V12</f>
        <v/>
      </c>
      <c r="M17" s="68">
        <f>Spisak!Q12</f>
        <v>0</v>
      </c>
      <c r="N17" s="68">
        <f>Spisak!R12</f>
        <v>0</v>
      </c>
      <c r="O17" s="68">
        <f>Spisak!Y12</f>
        <v>43.5</v>
      </c>
      <c r="P17" s="69" t="e">
        <f ca="1">Spisak!Z12&amp;OcjenaSlovima(Spisak!Z12)</f>
        <v>#NAME?</v>
      </c>
    </row>
    <row r="18" spans="1:16" ht="12.95" customHeight="1">
      <c r="A18" s="73" t="str">
        <f>Spisak!B13</f>
        <v>11/2020</v>
      </c>
      <c r="B18" s="76" t="str">
        <f>Spisak!C13</f>
        <v>Bulatović Petar</v>
      </c>
      <c r="C18" s="68">
        <f>Spisak!D13</f>
        <v>0</v>
      </c>
      <c r="D18" s="68">
        <f>Spisak!E13</f>
        <v>0</v>
      </c>
      <c r="E18" s="68">
        <f>Spisak!F13</f>
        <v>0</v>
      </c>
      <c r="F18" s="68">
        <f>Spisak!G13</f>
        <v>0</v>
      </c>
      <c r="G18" s="68">
        <f>Spisak!H13</f>
        <v>0</v>
      </c>
      <c r="H18" s="68">
        <f>Spisak!I13</f>
        <v>0</v>
      </c>
      <c r="I18" s="68">
        <f>Spisak!J13</f>
        <v>0</v>
      </c>
      <c r="J18" s="68">
        <f>Spisak!T13</f>
        <v>0</v>
      </c>
      <c r="K18" s="68" t="str">
        <f>Spisak!U13</f>
        <v/>
      </c>
      <c r="L18" s="68" t="str">
        <f>Spisak!V13</f>
        <v/>
      </c>
      <c r="M18" s="68">
        <f>Spisak!Q13</f>
        <v>0</v>
      </c>
      <c r="N18" s="68">
        <f>Spisak!R13</f>
        <v>0</v>
      </c>
      <c r="O18" s="68">
        <f>Spisak!Y13</f>
        <v>0</v>
      </c>
      <c r="P18" s="69" t="e">
        <f ca="1">Spisak!Z13&amp;OcjenaSlovima(Spisak!Z13)</f>
        <v>#NAME?</v>
      </c>
    </row>
    <row r="19" spans="1:16" ht="12.95" customHeight="1">
      <c r="A19" s="73" t="str">
        <f>Spisak!B14</f>
        <v>12/2020</v>
      </c>
      <c r="B19" s="76" t="str">
        <f>Spisak!C14</f>
        <v>Radončić Mensud</v>
      </c>
      <c r="C19" s="68">
        <f>Spisak!D14</f>
        <v>0</v>
      </c>
      <c r="D19" s="68">
        <f>Spisak!E14</f>
        <v>0</v>
      </c>
      <c r="E19" s="68">
        <f>Spisak!F14</f>
        <v>0</v>
      </c>
      <c r="F19" s="68">
        <f>Spisak!G14</f>
        <v>0</v>
      </c>
      <c r="G19" s="68">
        <f>Spisak!H14</f>
        <v>0</v>
      </c>
      <c r="H19" s="68">
        <f>Spisak!I14</f>
        <v>0</v>
      </c>
      <c r="I19" s="68">
        <f>Spisak!J14</f>
        <v>0</v>
      </c>
      <c r="J19" s="68">
        <f>Spisak!T14</f>
        <v>7</v>
      </c>
      <c r="K19" s="68" t="str">
        <f>Spisak!U14</f>
        <v/>
      </c>
      <c r="L19" s="68" t="str">
        <f>Spisak!V14</f>
        <v/>
      </c>
      <c r="M19" s="68">
        <f>Spisak!Q14</f>
        <v>0</v>
      </c>
      <c r="N19" s="68">
        <f>Spisak!R14</f>
        <v>0</v>
      </c>
      <c r="O19" s="68">
        <f>Spisak!Y14</f>
        <v>7</v>
      </c>
      <c r="P19" s="69" t="e">
        <f ca="1">Spisak!Z14&amp;OcjenaSlovima(Spisak!Z14)</f>
        <v>#NAME?</v>
      </c>
    </row>
    <row r="20" spans="1:16" ht="12.95" customHeight="1">
      <c r="A20" s="91" t="str">
        <f>Spisak!B15</f>
        <v>13/2020</v>
      </c>
      <c r="B20" s="86" t="str">
        <f>Spisak!C15</f>
        <v>Kljajević Nemanja</v>
      </c>
      <c r="C20" s="87">
        <f>Spisak!D15</f>
        <v>0</v>
      </c>
      <c r="D20" s="87">
        <f>Spisak!E15</f>
        <v>0</v>
      </c>
      <c r="E20" s="87">
        <f>Spisak!F15</f>
        <v>0</v>
      </c>
      <c r="F20" s="87">
        <f>Spisak!G15</f>
        <v>0</v>
      </c>
      <c r="G20" s="87">
        <f>Spisak!H15</f>
        <v>0</v>
      </c>
      <c r="H20" s="87">
        <f>Spisak!I15</f>
        <v>0</v>
      </c>
      <c r="I20" s="87">
        <f>Spisak!J15</f>
        <v>0</v>
      </c>
      <c r="J20" s="87">
        <f>Spisak!T15</f>
        <v>0</v>
      </c>
      <c r="K20" s="87" t="str">
        <f>Spisak!U15</f>
        <v/>
      </c>
      <c r="L20" s="87" t="str">
        <f>Spisak!V15</f>
        <v/>
      </c>
      <c r="M20" s="87">
        <f>Spisak!Q15</f>
        <v>0</v>
      </c>
      <c r="N20" s="87">
        <f>Spisak!R15</f>
        <v>0</v>
      </c>
      <c r="O20" s="87">
        <f>Spisak!Y15</f>
        <v>0</v>
      </c>
      <c r="P20" s="88" t="e">
        <f ca="1">Spisak!Z15&amp;OcjenaSlovima(Spisak!Z15)</f>
        <v>#NAME?</v>
      </c>
    </row>
    <row r="21" spans="1:16" ht="12.75">
      <c r="A21" s="73" t="str">
        <f>Spisak!B16</f>
        <v>14/2020</v>
      </c>
      <c r="B21" s="76" t="str">
        <f>Spisak!C16</f>
        <v>Vukčević Jelena</v>
      </c>
      <c r="C21" s="68">
        <f>Spisak!D16</f>
        <v>0</v>
      </c>
      <c r="D21" s="68">
        <f>Spisak!E16</f>
        <v>0</v>
      </c>
      <c r="E21" s="68">
        <f>Spisak!F16</f>
        <v>0</v>
      </c>
      <c r="F21" s="68">
        <f>Spisak!G16</f>
        <v>0</v>
      </c>
      <c r="G21" s="68">
        <f>Spisak!H16</f>
        <v>0</v>
      </c>
      <c r="H21" s="68">
        <f>Spisak!I16</f>
        <v>0</v>
      </c>
      <c r="I21" s="68">
        <f>Spisak!J16</f>
        <v>0</v>
      </c>
      <c r="J21" s="68">
        <f>Spisak!T16</f>
        <v>0</v>
      </c>
      <c r="K21" s="68" t="str">
        <f>Spisak!U16</f>
        <v/>
      </c>
      <c r="L21" s="68" t="str">
        <f>Spisak!V16</f>
        <v/>
      </c>
      <c r="M21" s="68">
        <f>Spisak!Q16</f>
        <v>0</v>
      </c>
      <c r="N21" s="68">
        <f>Spisak!R16</f>
        <v>0</v>
      </c>
      <c r="O21" s="68">
        <f>Spisak!Y16</f>
        <v>0</v>
      </c>
      <c r="P21" s="69" t="e">
        <f ca="1">Spisak!Z16&amp;OcjenaSlovima(Spisak!Z16)</f>
        <v>#NAME?</v>
      </c>
    </row>
    <row r="22" spans="1:16" ht="12.75">
      <c r="A22" s="73" t="str">
        <f>Spisak!B17</f>
        <v>15/2020</v>
      </c>
      <c r="B22" s="76" t="str">
        <f>Spisak!C17</f>
        <v>Medojević Nikolina</v>
      </c>
      <c r="C22" s="68">
        <f>Spisak!D17</f>
        <v>0</v>
      </c>
      <c r="D22" s="68">
        <f>Spisak!E17</f>
        <v>0</v>
      </c>
      <c r="E22" s="68">
        <f>Spisak!F17</f>
        <v>0</v>
      </c>
      <c r="F22" s="68">
        <f>Spisak!G17</f>
        <v>0</v>
      </c>
      <c r="G22" s="68">
        <f>Spisak!H17</f>
        <v>0</v>
      </c>
      <c r="H22" s="68">
        <f>Spisak!I17</f>
        <v>0</v>
      </c>
      <c r="I22" s="68">
        <f>Spisak!J17</f>
        <v>0</v>
      </c>
      <c r="J22" s="68">
        <f>Spisak!T17</f>
        <v>40</v>
      </c>
      <c r="K22" s="68" t="str">
        <f>Spisak!U17</f>
        <v/>
      </c>
      <c r="L22" s="68" t="str">
        <f>Spisak!V17</f>
        <v/>
      </c>
      <c r="M22" s="68">
        <f>Spisak!Q17</f>
        <v>0</v>
      </c>
      <c r="N22" s="68">
        <f>Spisak!R17</f>
        <v>0</v>
      </c>
      <c r="O22" s="68">
        <f>Spisak!Y17</f>
        <v>40</v>
      </c>
      <c r="P22" s="69" t="e">
        <f ca="1">Spisak!Z17&amp;OcjenaSlovima(Spisak!Z17)</f>
        <v>#NAME?</v>
      </c>
    </row>
    <row r="23" spans="1:16" ht="12.75">
      <c r="A23" s="73" t="str">
        <f>Spisak!B18</f>
        <v>16/2020</v>
      </c>
      <c r="B23" s="76" t="str">
        <f>Spisak!C18</f>
        <v>Janković Anđela</v>
      </c>
      <c r="C23" s="68">
        <f>Spisak!D18</f>
        <v>0</v>
      </c>
      <c r="D23" s="68">
        <f>Spisak!E18</f>
        <v>0</v>
      </c>
      <c r="E23" s="68">
        <f>Spisak!F18</f>
        <v>0</v>
      </c>
      <c r="F23" s="68">
        <f>Spisak!G18</f>
        <v>0</v>
      </c>
      <c r="G23" s="68">
        <f>Spisak!H18</f>
        <v>0</v>
      </c>
      <c r="H23" s="68">
        <f>Spisak!I18</f>
        <v>0</v>
      </c>
      <c r="I23" s="68">
        <f>Spisak!J18</f>
        <v>0</v>
      </c>
      <c r="J23" s="68">
        <f>Spisak!T18</f>
        <v>0</v>
      </c>
      <c r="K23" s="68" t="str">
        <f>Spisak!U18</f>
        <v/>
      </c>
      <c r="L23" s="68" t="str">
        <f>Spisak!V18</f>
        <v/>
      </c>
      <c r="M23" s="68">
        <f>Spisak!Q18</f>
        <v>0</v>
      </c>
      <c r="N23" s="68">
        <f>Spisak!R18</f>
        <v>0</v>
      </c>
      <c r="O23" s="68">
        <f>Spisak!Y18</f>
        <v>0</v>
      </c>
      <c r="P23" s="69" t="e">
        <f ca="1">Spisak!Z18&amp;OcjenaSlovima(Spisak!Z18)</f>
        <v>#NAME?</v>
      </c>
    </row>
    <row r="24" spans="1:16" ht="12.75">
      <c r="A24" s="73" t="str">
        <f>Spisak!B19</f>
        <v>17/2020</v>
      </c>
      <c r="B24" s="76" t="str">
        <f>Spisak!C19</f>
        <v>Miladinović Petar</v>
      </c>
      <c r="C24" s="68">
        <f>Spisak!D19</f>
        <v>0</v>
      </c>
      <c r="D24" s="68">
        <f>Spisak!E19</f>
        <v>0</v>
      </c>
      <c r="E24" s="68">
        <f>Spisak!F19</f>
        <v>0</v>
      </c>
      <c r="F24" s="68">
        <f>Spisak!G19</f>
        <v>0</v>
      </c>
      <c r="G24" s="68">
        <f>Spisak!H19</f>
        <v>0</v>
      </c>
      <c r="H24" s="68">
        <f>Spisak!I19</f>
        <v>0</v>
      </c>
      <c r="I24" s="68">
        <f>Spisak!J19</f>
        <v>0</v>
      </c>
      <c r="J24" s="68" t="str">
        <f>Spisak!T19</f>
        <v/>
      </c>
      <c r="K24" s="68" t="str">
        <f>Spisak!U19</f>
        <v/>
      </c>
      <c r="L24" s="68" t="str">
        <f>Spisak!V19</f>
        <v/>
      </c>
      <c r="M24" s="68">
        <f>Spisak!Q19</f>
        <v>0</v>
      </c>
      <c r="N24" s="68">
        <f>Spisak!R19</f>
        <v>0</v>
      </c>
      <c r="O24" s="68">
        <f>Spisak!Y19</f>
        <v>0</v>
      </c>
      <c r="P24" s="69" t="e">
        <f ca="1">Spisak!Z19&amp;OcjenaSlovima(Spisak!Z19)</f>
        <v>#NAME?</v>
      </c>
    </row>
    <row r="25" spans="1:16" ht="12.75">
      <c r="A25" s="73" t="str">
        <f>Spisak!B20</f>
        <v>18/2020</v>
      </c>
      <c r="B25" s="76" t="str">
        <f>Spisak!C20</f>
        <v>Đurišić Danijela</v>
      </c>
      <c r="C25" s="68">
        <f>Spisak!D20</f>
        <v>0</v>
      </c>
      <c r="D25" s="68">
        <f>Spisak!E20</f>
        <v>0</v>
      </c>
      <c r="E25" s="68">
        <f>Spisak!F20</f>
        <v>0</v>
      </c>
      <c r="F25" s="68">
        <f>Spisak!G20</f>
        <v>0</v>
      </c>
      <c r="G25" s="68">
        <f>Spisak!H20</f>
        <v>0</v>
      </c>
      <c r="H25" s="68">
        <f>Spisak!I20</f>
        <v>0</v>
      </c>
      <c r="I25" s="68">
        <f>Spisak!J20</f>
        <v>0</v>
      </c>
      <c r="J25" s="68" t="str">
        <f>Spisak!T20</f>
        <v/>
      </c>
      <c r="K25" s="68" t="str">
        <f>Spisak!U20</f>
        <v/>
      </c>
      <c r="L25" s="68" t="str">
        <f>Spisak!V20</f>
        <v/>
      </c>
      <c r="M25" s="68">
        <f>Spisak!Q20</f>
        <v>0</v>
      </c>
      <c r="N25" s="68">
        <f>Spisak!R20</f>
        <v>0</v>
      </c>
      <c r="O25" s="68">
        <f>Spisak!Y20</f>
        <v>0</v>
      </c>
      <c r="P25" s="69" t="e">
        <f ca="1">Spisak!Z20&amp;OcjenaSlovima(Spisak!Z20)</f>
        <v>#NAME?</v>
      </c>
    </row>
    <row r="26" spans="1:16" ht="12.75">
      <c r="A26" s="73" t="str">
        <f>Spisak!B21</f>
        <v>19/2020</v>
      </c>
      <c r="B26" s="76" t="str">
        <f>Spisak!C21</f>
        <v>Bečić Slađana</v>
      </c>
      <c r="C26" s="68">
        <f>Spisak!D21</f>
        <v>0</v>
      </c>
      <c r="D26" s="68">
        <f>Spisak!E21</f>
        <v>0</v>
      </c>
      <c r="E26" s="68">
        <f>Spisak!F21</f>
        <v>0</v>
      </c>
      <c r="F26" s="68">
        <f>Spisak!G21</f>
        <v>0</v>
      </c>
      <c r="G26" s="68">
        <f>Spisak!H21</f>
        <v>0</v>
      </c>
      <c r="H26" s="68">
        <f>Spisak!I21</f>
        <v>0</v>
      </c>
      <c r="I26" s="68">
        <f>Spisak!J21</f>
        <v>0</v>
      </c>
      <c r="J26" s="68">
        <f>Spisak!T21</f>
        <v>0</v>
      </c>
      <c r="K26" s="68" t="str">
        <f>Spisak!U21</f>
        <v/>
      </c>
      <c r="L26" s="68" t="str">
        <f>Spisak!V21</f>
        <v/>
      </c>
      <c r="M26" s="68">
        <f>Spisak!Q21</f>
        <v>0</v>
      </c>
      <c r="N26" s="68">
        <f>Spisak!R21</f>
        <v>0</v>
      </c>
      <c r="O26" s="68">
        <f>Spisak!Y21</f>
        <v>0</v>
      </c>
      <c r="P26" s="69" t="e">
        <f ca="1">Spisak!Z21&amp;OcjenaSlovima(Spisak!Z21)</f>
        <v>#NAME?</v>
      </c>
    </row>
    <row r="27" spans="1:16" ht="12.75">
      <c r="A27" s="73" t="str">
        <f>Spisak!B22</f>
        <v>20/2020</v>
      </c>
      <c r="B27" s="76" t="str">
        <f>Spisak!C22</f>
        <v>Vuković Teodora</v>
      </c>
      <c r="C27" s="68">
        <f>Spisak!D22</f>
        <v>0</v>
      </c>
      <c r="D27" s="68">
        <f>Spisak!E22</f>
        <v>0</v>
      </c>
      <c r="E27" s="68">
        <f>Spisak!F22</f>
        <v>0</v>
      </c>
      <c r="F27" s="68">
        <f>Spisak!G22</f>
        <v>0</v>
      </c>
      <c r="G27" s="68">
        <f>Spisak!H22</f>
        <v>0</v>
      </c>
      <c r="H27" s="68">
        <f>Spisak!I22</f>
        <v>0</v>
      </c>
      <c r="I27" s="68">
        <f>Spisak!J22</f>
        <v>0</v>
      </c>
      <c r="J27" s="68">
        <f>Spisak!T22</f>
        <v>23</v>
      </c>
      <c r="K27" s="68" t="str">
        <f>Spisak!U22</f>
        <v/>
      </c>
      <c r="L27" s="68" t="str">
        <f>Spisak!V22</f>
        <v/>
      </c>
      <c r="M27" s="68">
        <f>Spisak!Q22</f>
        <v>0</v>
      </c>
      <c r="N27" s="68">
        <f>Spisak!R22</f>
        <v>0</v>
      </c>
      <c r="O27" s="68">
        <f>Spisak!Y22</f>
        <v>23</v>
      </c>
      <c r="P27" s="69" t="e">
        <f ca="1">Spisak!Z22&amp;OcjenaSlovima(Spisak!Z22)</f>
        <v>#NAME?</v>
      </c>
    </row>
    <row r="28" spans="1:16" ht="12.75">
      <c r="A28" s="73" t="str">
        <f>Spisak!B23</f>
        <v>22/2020</v>
      </c>
      <c r="B28" s="76" t="str">
        <f>Spisak!C23</f>
        <v>Miličković Stevan</v>
      </c>
      <c r="C28" s="68">
        <f>Spisak!D23</f>
        <v>0</v>
      </c>
      <c r="D28" s="68">
        <f>Spisak!E23</f>
        <v>0</v>
      </c>
      <c r="E28" s="68">
        <f>Spisak!F23</f>
        <v>0</v>
      </c>
      <c r="F28" s="68">
        <f>Spisak!G23</f>
        <v>0</v>
      </c>
      <c r="G28" s="68">
        <f>Spisak!H23</f>
        <v>0</v>
      </c>
      <c r="H28" s="68">
        <f>Spisak!I23</f>
        <v>0</v>
      </c>
      <c r="I28" s="68">
        <f>Spisak!J23</f>
        <v>0</v>
      </c>
      <c r="J28" s="68" t="str">
        <f>Spisak!T23</f>
        <v/>
      </c>
      <c r="K28" s="68" t="str">
        <f>Spisak!U23</f>
        <v/>
      </c>
      <c r="L28" s="68" t="str">
        <f>Spisak!V23</f>
        <v/>
      </c>
      <c r="M28" s="68">
        <f>Spisak!Q23</f>
        <v>0</v>
      </c>
      <c r="N28" s="68">
        <f>Spisak!R23</f>
        <v>0</v>
      </c>
      <c r="O28" s="68">
        <f>Spisak!Y23</f>
        <v>0</v>
      </c>
      <c r="P28" s="69" t="e">
        <f ca="1">Spisak!Z23&amp;OcjenaSlovima(Spisak!Z23)</f>
        <v>#NAME?</v>
      </c>
    </row>
    <row r="29" spans="1:16" ht="12.75">
      <c r="A29" s="73" t="str">
        <f>Spisak!B24</f>
        <v>23/2020</v>
      </c>
      <c r="B29" s="76" t="str">
        <f>Spisak!C24</f>
        <v>Bojanović Ivan</v>
      </c>
      <c r="C29" s="68">
        <f>Spisak!D24</f>
        <v>0</v>
      </c>
      <c r="D29" s="68">
        <f>Spisak!E24</f>
        <v>0</v>
      </c>
      <c r="E29" s="68">
        <f>Spisak!F24</f>
        <v>0</v>
      </c>
      <c r="F29" s="68">
        <f>Spisak!G24</f>
        <v>0</v>
      </c>
      <c r="G29" s="68">
        <f>Spisak!H24</f>
        <v>0</v>
      </c>
      <c r="H29" s="68">
        <f>Spisak!I24</f>
        <v>0</v>
      </c>
      <c r="I29" s="68">
        <f>Spisak!J24</f>
        <v>0</v>
      </c>
      <c r="J29" s="68">
        <f>Spisak!T24</f>
        <v>0</v>
      </c>
      <c r="K29" s="68" t="str">
        <f>Spisak!U24</f>
        <v/>
      </c>
      <c r="L29" s="68" t="str">
        <f>Spisak!V24</f>
        <v/>
      </c>
      <c r="M29" s="68">
        <f>Spisak!Q24</f>
        <v>0</v>
      </c>
      <c r="N29" s="68">
        <f>Spisak!R24</f>
        <v>0</v>
      </c>
      <c r="O29" s="68">
        <f>Spisak!Y24</f>
        <v>0</v>
      </c>
      <c r="P29" s="69" t="e">
        <f ca="1">Spisak!Z24&amp;OcjenaSlovima(Spisak!Z24)</f>
        <v>#NAME?</v>
      </c>
    </row>
    <row r="30" spans="1:16" ht="12.75">
      <c r="A30" s="73" t="str">
        <f>Spisak!B25</f>
        <v>24/2020</v>
      </c>
      <c r="B30" s="76" t="str">
        <f>Spisak!C25</f>
        <v>Drašković Đorđije</v>
      </c>
      <c r="C30" s="68">
        <f>Spisak!D25</f>
        <v>0</v>
      </c>
      <c r="D30" s="68">
        <f>Spisak!E25</f>
        <v>0</v>
      </c>
      <c r="E30" s="68">
        <f>Spisak!F25</f>
        <v>0</v>
      </c>
      <c r="F30" s="68">
        <f>Spisak!G25</f>
        <v>0</v>
      </c>
      <c r="G30" s="68">
        <f>Spisak!H25</f>
        <v>0</v>
      </c>
      <c r="H30" s="68">
        <f>Spisak!I25</f>
        <v>0</v>
      </c>
      <c r="I30" s="68">
        <f>Spisak!J25</f>
        <v>0</v>
      </c>
      <c r="J30" s="68">
        <f>Spisak!T25</f>
        <v>0</v>
      </c>
      <c r="K30" s="68" t="str">
        <f>Spisak!U25</f>
        <v/>
      </c>
      <c r="L30" s="68" t="str">
        <f>Spisak!V25</f>
        <v/>
      </c>
      <c r="M30" s="68">
        <f>Spisak!Q25</f>
        <v>0</v>
      </c>
      <c r="N30" s="68">
        <f>Spisak!R25</f>
        <v>0</v>
      </c>
      <c r="O30" s="68">
        <f>Spisak!Y25</f>
        <v>0</v>
      </c>
      <c r="P30" s="69" t="e">
        <f ca="1">Spisak!Z25&amp;OcjenaSlovima(Spisak!Z25)</f>
        <v>#NAME?</v>
      </c>
    </row>
    <row r="31" spans="1:16" ht="12.75">
      <c r="A31" s="73" t="str">
        <f>Spisak!B26</f>
        <v>25/2020</v>
      </c>
      <c r="B31" s="76" t="str">
        <f>Spisak!C26</f>
        <v>Borozan Petar</v>
      </c>
      <c r="C31" s="68">
        <f>Spisak!D26</f>
        <v>0</v>
      </c>
      <c r="D31" s="68">
        <f>Spisak!E26</f>
        <v>0</v>
      </c>
      <c r="E31" s="68">
        <f>Spisak!F26</f>
        <v>0</v>
      </c>
      <c r="F31" s="68">
        <f>Spisak!G26</f>
        <v>0</v>
      </c>
      <c r="G31" s="68">
        <f>Spisak!H26</f>
        <v>0</v>
      </c>
      <c r="H31" s="68">
        <f>Spisak!I26</f>
        <v>0</v>
      </c>
      <c r="I31" s="68">
        <f>Spisak!J26</f>
        <v>0</v>
      </c>
      <c r="J31" s="68">
        <f>Spisak!T26</f>
        <v>36</v>
      </c>
      <c r="K31" s="68" t="str">
        <f>Spisak!U26</f>
        <v/>
      </c>
      <c r="L31" s="68" t="str">
        <f>Spisak!V26</f>
        <v/>
      </c>
      <c r="M31" s="68">
        <f>Spisak!Q26</f>
        <v>0</v>
      </c>
      <c r="N31" s="68">
        <f>Spisak!R26</f>
        <v>0</v>
      </c>
      <c r="O31" s="68">
        <f>Spisak!Y26</f>
        <v>36</v>
      </c>
      <c r="P31" s="69" t="e">
        <f ca="1">Spisak!Z26&amp;OcjenaSlovima(Spisak!Z26)</f>
        <v>#NAME?</v>
      </c>
    </row>
    <row r="32" spans="1:16" ht="12.75">
      <c r="A32" s="73" t="str">
        <f>Spisak!B27</f>
        <v>26/2020</v>
      </c>
      <c r="B32" s="76" t="str">
        <f>Spisak!C27</f>
        <v>Vujović Lazar</v>
      </c>
      <c r="C32" s="68">
        <f>Spisak!D27</f>
        <v>0</v>
      </c>
      <c r="D32" s="68">
        <f>Spisak!E27</f>
        <v>0</v>
      </c>
      <c r="E32" s="68">
        <f>Spisak!F27</f>
        <v>0</v>
      </c>
      <c r="F32" s="68">
        <f>Spisak!G27</f>
        <v>0</v>
      </c>
      <c r="G32" s="68">
        <f>Spisak!H27</f>
        <v>0</v>
      </c>
      <c r="H32" s="68">
        <f>Spisak!I27</f>
        <v>0</v>
      </c>
      <c r="I32" s="68">
        <f>Spisak!J27</f>
        <v>0</v>
      </c>
      <c r="J32" s="68">
        <f>Spisak!T27</f>
        <v>32.5</v>
      </c>
      <c r="K32" s="68" t="str">
        <f>Spisak!U27</f>
        <v/>
      </c>
      <c r="L32" s="68" t="str">
        <f>Spisak!V27</f>
        <v/>
      </c>
      <c r="M32" s="68">
        <f>Spisak!Q27</f>
        <v>0</v>
      </c>
      <c r="N32" s="68">
        <f>Spisak!R27</f>
        <v>0</v>
      </c>
      <c r="O32" s="68">
        <f>Spisak!Y27</f>
        <v>32.5</v>
      </c>
      <c r="P32" s="69" t="e">
        <f ca="1">Spisak!Z27&amp;OcjenaSlovima(Spisak!Z27)</f>
        <v>#NAME?</v>
      </c>
    </row>
    <row r="33" spans="1:16" ht="12.75">
      <c r="A33" s="73" t="str">
        <f>Spisak!B28</f>
        <v>27/2020</v>
      </c>
      <c r="B33" s="76" t="str">
        <f>Spisak!C28</f>
        <v>Vujanović Milutin</v>
      </c>
      <c r="C33" s="68">
        <f>Spisak!D28</f>
        <v>0</v>
      </c>
      <c r="D33" s="68">
        <f>Spisak!E28</f>
        <v>0</v>
      </c>
      <c r="E33" s="68">
        <f>Spisak!F28</f>
        <v>0</v>
      </c>
      <c r="F33" s="68">
        <f>Spisak!G28</f>
        <v>0</v>
      </c>
      <c r="G33" s="68">
        <f>Spisak!H28</f>
        <v>0</v>
      </c>
      <c r="H33" s="68">
        <f>Spisak!I28</f>
        <v>0</v>
      </c>
      <c r="I33" s="68">
        <f>Spisak!J28</f>
        <v>0</v>
      </c>
      <c r="J33" s="68">
        <f>Spisak!T28</f>
        <v>32.5</v>
      </c>
      <c r="K33" s="68" t="str">
        <f>Spisak!U28</f>
        <v/>
      </c>
      <c r="L33" s="68" t="str">
        <f>Spisak!V28</f>
        <v/>
      </c>
      <c r="M33" s="68">
        <f>Spisak!Q28</f>
        <v>0</v>
      </c>
      <c r="N33" s="68">
        <f>Spisak!R28</f>
        <v>0</v>
      </c>
      <c r="O33" s="68">
        <f>Spisak!Y28</f>
        <v>32.5</v>
      </c>
      <c r="P33" s="69" t="e">
        <f ca="1">Spisak!Z28&amp;OcjenaSlovima(Spisak!Z28)</f>
        <v>#NAME?</v>
      </c>
    </row>
    <row r="34" spans="1:16" ht="12.75">
      <c r="A34" s="73" t="str">
        <f>Spisak!B29</f>
        <v>29/2020</v>
      </c>
      <c r="B34" s="76" t="str">
        <f>Spisak!C29</f>
        <v>Bulatović Ivana</v>
      </c>
      <c r="C34" s="68">
        <f>Spisak!D29</f>
        <v>0</v>
      </c>
      <c r="D34" s="68">
        <f>Spisak!E29</f>
        <v>0</v>
      </c>
      <c r="E34" s="68">
        <f>Spisak!F29</f>
        <v>0</v>
      </c>
      <c r="F34" s="68">
        <f>Spisak!G29</f>
        <v>0</v>
      </c>
      <c r="G34" s="68">
        <f>Spisak!H29</f>
        <v>0</v>
      </c>
      <c r="H34" s="68">
        <f>Spisak!I29</f>
        <v>0</v>
      </c>
      <c r="I34" s="68">
        <f>Spisak!J29</f>
        <v>0</v>
      </c>
      <c r="J34" s="68" t="str">
        <f>Spisak!T29</f>
        <v/>
      </c>
      <c r="K34" s="68" t="str">
        <f>Spisak!U29</f>
        <v/>
      </c>
      <c r="L34" s="68" t="str">
        <f>Spisak!V29</f>
        <v/>
      </c>
      <c r="M34" s="68">
        <f>Spisak!Q29</f>
        <v>0</v>
      </c>
      <c r="N34" s="68">
        <f>Spisak!R29</f>
        <v>0</v>
      </c>
      <c r="O34" s="68">
        <f>Spisak!Y29</f>
        <v>0</v>
      </c>
      <c r="P34" s="69" t="e">
        <f ca="1">Spisak!Z29&amp;OcjenaSlovima(Spisak!Z29)</f>
        <v>#NAME?</v>
      </c>
    </row>
    <row r="35" spans="1:16" ht="12.75">
      <c r="A35" s="73" t="str">
        <f>Spisak!B30</f>
        <v>30/2020</v>
      </c>
      <c r="B35" s="76" t="str">
        <f>Spisak!C30</f>
        <v>Gačević Maša</v>
      </c>
      <c r="C35" s="68">
        <f>Spisak!D30</f>
        <v>0</v>
      </c>
      <c r="D35" s="68">
        <f>Spisak!E30</f>
        <v>0</v>
      </c>
      <c r="E35" s="68">
        <f>Spisak!F30</f>
        <v>0</v>
      </c>
      <c r="F35" s="68">
        <f>Spisak!G30</f>
        <v>0</v>
      </c>
      <c r="G35" s="68">
        <f>Spisak!H30</f>
        <v>0</v>
      </c>
      <c r="H35" s="68">
        <f>Spisak!I30</f>
        <v>0</v>
      </c>
      <c r="I35" s="68">
        <f>Spisak!J30</f>
        <v>0</v>
      </c>
      <c r="J35" s="68" t="str">
        <f>Spisak!T30</f>
        <v/>
      </c>
      <c r="K35" s="68" t="str">
        <f>Spisak!U30</f>
        <v/>
      </c>
      <c r="L35" s="68" t="str">
        <f>Spisak!V30</f>
        <v/>
      </c>
      <c r="M35" s="68">
        <f>Spisak!Q30</f>
        <v>0</v>
      </c>
      <c r="N35" s="68">
        <f>Spisak!R30</f>
        <v>0</v>
      </c>
      <c r="O35" s="68">
        <f>Spisak!Y30</f>
        <v>0</v>
      </c>
      <c r="P35" s="69" t="e">
        <f ca="1">Spisak!Z30&amp;OcjenaSlovima(Spisak!Z30)</f>
        <v>#NAME?</v>
      </c>
    </row>
    <row r="36" spans="1:16" ht="12.75">
      <c r="A36" s="73" t="str">
        <f>Spisak!B31</f>
        <v>31/2020</v>
      </c>
      <c r="B36" s="76" t="str">
        <f>Spisak!C31</f>
        <v>Albijanić Mirjana</v>
      </c>
      <c r="C36" s="68">
        <f>Spisak!D31</f>
        <v>0</v>
      </c>
      <c r="D36" s="68">
        <f>Spisak!E31</f>
        <v>0</v>
      </c>
      <c r="E36" s="68">
        <f>Spisak!F31</f>
        <v>0</v>
      </c>
      <c r="F36" s="68">
        <f>Spisak!G31</f>
        <v>0</v>
      </c>
      <c r="G36" s="68">
        <f>Spisak!H31</f>
        <v>0</v>
      </c>
      <c r="H36" s="68">
        <f>Spisak!I31</f>
        <v>0</v>
      </c>
      <c r="I36" s="68">
        <f>Spisak!J31</f>
        <v>0</v>
      </c>
      <c r="J36" s="68">
        <f>Spisak!T31</f>
        <v>49</v>
      </c>
      <c r="K36" s="68" t="str">
        <f>Spisak!U31</f>
        <v/>
      </c>
      <c r="L36" s="68" t="str">
        <f>Spisak!V31</f>
        <v/>
      </c>
      <c r="M36" s="68">
        <f>Spisak!Q31</f>
        <v>0</v>
      </c>
      <c r="N36" s="68">
        <f>Spisak!R31</f>
        <v>0</v>
      </c>
      <c r="O36" s="68">
        <f>Spisak!Y31</f>
        <v>49</v>
      </c>
      <c r="P36" s="69" t="e">
        <f ca="1">Spisak!Z31&amp;OcjenaSlovima(Spisak!Z31)</f>
        <v>#NAME?</v>
      </c>
    </row>
    <row r="37" spans="1:16" ht="12.75">
      <c r="A37" s="73" t="str">
        <f>Spisak!B32</f>
        <v>32/2020</v>
      </c>
      <c r="B37" s="76" t="str">
        <f>Spisak!C32</f>
        <v>Jakovljević Nikola</v>
      </c>
      <c r="C37" s="68">
        <f>Spisak!D32</f>
        <v>0</v>
      </c>
      <c r="D37" s="68">
        <f>Spisak!E32</f>
        <v>0</v>
      </c>
      <c r="E37" s="68">
        <f>Spisak!F32</f>
        <v>0</v>
      </c>
      <c r="F37" s="68">
        <f>Spisak!G32</f>
        <v>0</v>
      </c>
      <c r="G37" s="68">
        <f>Spisak!H32</f>
        <v>0</v>
      </c>
      <c r="H37" s="68">
        <f>Spisak!I32</f>
        <v>0</v>
      </c>
      <c r="I37" s="68">
        <f>Spisak!J32</f>
        <v>0</v>
      </c>
      <c r="J37" s="68">
        <f>Spisak!T32</f>
        <v>0</v>
      </c>
      <c r="K37" s="68" t="str">
        <f>Spisak!U32</f>
        <v/>
      </c>
      <c r="L37" s="68" t="str">
        <f>Spisak!V32</f>
        <v/>
      </c>
      <c r="M37" s="68">
        <f>Spisak!Q32</f>
        <v>0</v>
      </c>
      <c r="N37" s="68">
        <f>Spisak!R32</f>
        <v>0</v>
      </c>
      <c r="O37" s="68">
        <f>Spisak!Y32</f>
        <v>0</v>
      </c>
      <c r="P37" s="69" t="e">
        <f ca="1">Spisak!Z32&amp;OcjenaSlovima(Spisak!Z32)</f>
        <v>#NAME?</v>
      </c>
    </row>
    <row r="38" spans="1:16" ht="12.75">
      <c r="A38" s="73" t="str">
        <f>Spisak!B33</f>
        <v>33/2020</v>
      </c>
      <c r="B38" s="76" t="str">
        <f>Spisak!C33</f>
        <v>Šutović Ilija</v>
      </c>
      <c r="C38" s="68">
        <f>Spisak!D33</f>
        <v>0</v>
      </c>
      <c r="D38" s="68">
        <f>Spisak!E33</f>
        <v>0</v>
      </c>
      <c r="E38" s="68">
        <f>Spisak!F33</f>
        <v>0</v>
      </c>
      <c r="F38" s="68">
        <f>Spisak!G33</f>
        <v>0</v>
      </c>
      <c r="G38" s="68">
        <f>Spisak!H33</f>
        <v>0</v>
      </c>
      <c r="H38" s="68">
        <f>Spisak!I33</f>
        <v>0</v>
      </c>
      <c r="I38" s="68">
        <f>Spisak!J33</f>
        <v>0</v>
      </c>
      <c r="J38" s="68">
        <f>Spisak!T33</f>
        <v>10</v>
      </c>
      <c r="K38" s="68" t="str">
        <f>Spisak!U33</f>
        <v/>
      </c>
      <c r="L38" s="68" t="str">
        <f>Spisak!V33</f>
        <v/>
      </c>
      <c r="M38" s="68">
        <f>Spisak!Q33</f>
        <v>0</v>
      </c>
      <c r="N38" s="68">
        <f>Spisak!R33</f>
        <v>0</v>
      </c>
      <c r="O38" s="68">
        <f>Spisak!Y33</f>
        <v>10</v>
      </c>
      <c r="P38" s="69" t="e">
        <f ca="1">Spisak!Z33&amp;OcjenaSlovima(Spisak!Z33)</f>
        <v>#NAME?</v>
      </c>
    </row>
    <row r="39" spans="1:16" ht="12.75">
      <c r="A39" s="73" t="str">
        <f>Spisak!B34</f>
        <v>34/2020</v>
      </c>
      <c r="B39" s="76" t="str">
        <f>Spisak!C34</f>
        <v>Tamindžić Nikola</v>
      </c>
      <c r="C39" s="68">
        <f>Spisak!D34</f>
        <v>0</v>
      </c>
      <c r="D39" s="68">
        <f>Spisak!E34</f>
        <v>0</v>
      </c>
      <c r="E39" s="68">
        <f>Spisak!F34</f>
        <v>0</v>
      </c>
      <c r="F39" s="68">
        <f>Spisak!G34</f>
        <v>0</v>
      </c>
      <c r="G39" s="68">
        <f>Spisak!H34</f>
        <v>0</v>
      </c>
      <c r="H39" s="68">
        <f>Spisak!I34</f>
        <v>0</v>
      </c>
      <c r="I39" s="68">
        <f>Spisak!J34</f>
        <v>0</v>
      </c>
      <c r="J39" s="68">
        <f>Spisak!T34</f>
        <v>0</v>
      </c>
      <c r="K39" s="68" t="str">
        <f>Spisak!U34</f>
        <v/>
      </c>
      <c r="L39" s="68" t="str">
        <f>Spisak!V34</f>
        <v/>
      </c>
      <c r="M39" s="68">
        <f>Spisak!Q34</f>
        <v>0</v>
      </c>
      <c r="N39" s="68">
        <f>Spisak!R34</f>
        <v>0</v>
      </c>
      <c r="O39" s="68">
        <f>Spisak!Y34</f>
        <v>0</v>
      </c>
      <c r="P39" s="69" t="e">
        <f ca="1">Spisak!Z34&amp;OcjenaSlovima(Spisak!Z34)</f>
        <v>#NAME?</v>
      </c>
    </row>
    <row r="40" spans="1:16" ht="12.75">
      <c r="A40" s="73" t="str">
        <f>Spisak!B35</f>
        <v>35/2020</v>
      </c>
      <c r="B40" s="76" t="str">
        <f>Spisak!C35</f>
        <v>Palamar Irfan</v>
      </c>
      <c r="C40" s="68">
        <f>Spisak!D35</f>
        <v>0</v>
      </c>
      <c r="D40" s="68">
        <f>Spisak!E35</f>
        <v>0</v>
      </c>
      <c r="E40" s="68">
        <f>Spisak!F35</f>
        <v>0</v>
      </c>
      <c r="F40" s="68">
        <f>Spisak!G35</f>
        <v>0</v>
      </c>
      <c r="G40" s="68">
        <f>Spisak!H35</f>
        <v>0</v>
      </c>
      <c r="H40" s="68">
        <f>Spisak!I35</f>
        <v>0</v>
      </c>
      <c r="I40" s="68">
        <f>Spisak!J35</f>
        <v>0</v>
      </c>
      <c r="J40" s="68" t="str">
        <f>Spisak!T35</f>
        <v/>
      </c>
      <c r="K40" s="68" t="str">
        <f>Spisak!U35</f>
        <v/>
      </c>
      <c r="L40" s="68" t="str">
        <f>Spisak!V35</f>
        <v/>
      </c>
      <c r="M40" s="68">
        <f>Spisak!Q35</f>
        <v>0</v>
      </c>
      <c r="N40" s="68">
        <f>Spisak!R35</f>
        <v>0</v>
      </c>
      <c r="O40" s="68">
        <f>Spisak!Y35</f>
        <v>0</v>
      </c>
      <c r="P40" s="69" t="e">
        <f ca="1">Spisak!Z35&amp;OcjenaSlovima(Spisak!Z35)</f>
        <v>#NAME?</v>
      </c>
    </row>
    <row r="41" spans="1:16" ht="12.75">
      <c r="A41" s="73" t="str">
        <f>Spisak!B36</f>
        <v>36/2020</v>
      </c>
      <c r="B41" s="76" t="str">
        <f>Spisak!C36</f>
        <v>Stijepović Vladimir</v>
      </c>
      <c r="C41" s="68">
        <f>Spisak!D36</f>
        <v>0</v>
      </c>
      <c r="D41" s="68">
        <f>Spisak!E36</f>
        <v>0</v>
      </c>
      <c r="E41" s="68">
        <f>Spisak!F36</f>
        <v>0</v>
      </c>
      <c r="F41" s="68">
        <f>Spisak!G36</f>
        <v>0</v>
      </c>
      <c r="G41" s="68">
        <f>Spisak!H36</f>
        <v>0</v>
      </c>
      <c r="H41" s="68">
        <f>Spisak!I36</f>
        <v>0</v>
      </c>
      <c r="I41" s="68">
        <f>Spisak!J36</f>
        <v>0</v>
      </c>
      <c r="J41" s="68" t="str">
        <f>Spisak!T36</f>
        <v/>
      </c>
      <c r="K41" s="68" t="str">
        <f>Spisak!U36</f>
        <v/>
      </c>
      <c r="L41" s="68" t="str">
        <f>Spisak!V36</f>
        <v/>
      </c>
      <c r="M41" s="68">
        <f>Spisak!Q36</f>
        <v>0</v>
      </c>
      <c r="N41" s="68">
        <f>Spisak!R36</f>
        <v>0</v>
      </c>
      <c r="O41" s="68">
        <f>Spisak!Y36</f>
        <v>0</v>
      </c>
      <c r="P41" s="69" t="e">
        <f ca="1">Spisak!Z36&amp;OcjenaSlovima(Spisak!Z36)</f>
        <v>#NAME?</v>
      </c>
    </row>
    <row r="42" spans="1:16" ht="12.75">
      <c r="A42" s="73" t="str">
        <f>Spisak!B37</f>
        <v>37/2020</v>
      </c>
      <c r="B42" s="76" t="str">
        <f>Spisak!C37</f>
        <v>Damjanović Raduša</v>
      </c>
      <c r="C42" s="68">
        <f>Spisak!D37</f>
        <v>0</v>
      </c>
      <c r="D42" s="68">
        <f>Spisak!E37</f>
        <v>0</v>
      </c>
      <c r="E42" s="68">
        <f>Spisak!F37</f>
        <v>0</v>
      </c>
      <c r="F42" s="68">
        <f>Spisak!G37</f>
        <v>0</v>
      </c>
      <c r="G42" s="68">
        <f>Spisak!H37</f>
        <v>0</v>
      </c>
      <c r="H42" s="68">
        <f>Spisak!I37</f>
        <v>0</v>
      </c>
      <c r="I42" s="68">
        <f>Spisak!J37</f>
        <v>0</v>
      </c>
      <c r="J42" s="68">
        <f>Spisak!T37</f>
        <v>0</v>
      </c>
      <c r="K42" s="68" t="str">
        <f>Spisak!U37</f>
        <v/>
      </c>
      <c r="L42" s="68" t="str">
        <f>Spisak!V37</f>
        <v/>
      </c>
      <c r="M42" s="68">
        <f>Spisak!Q37</f>
        <v>0</v>
      </c>
      <c r="N42" s="68">
        <f>Spisak!R37</f>
        <v>0</v>
      </c>
      <c r="O42" s="68">
        <f>Spisak!Y37</f>
        <v>0</v>
      </c>
      <c r="P42" s="69" t="e">
        <f ca="1">Spisak!Z37&amp;OcjenaSlovima(Spisak!Z37)</f>
        <v>#NAME?</v>
      </c>
    </row>
    <row r="43" spans="1:16" ht="12.75">
      <c r="A43" s="73" t="str">
        <f>Spisak!B38</f>
        <v>38/2020</v>
      </c>
      <c r="B43" s="76" t="str">
        <f>Spisak!C38</f>
        <v>Goda Arijana</v>
      </c>
      <c r="C43" s="68">
        <f>Spisak!D38</f>
        <v>0</v>
      </c>
      <c r="D43" s="68">
        <f>Spisak!E38</f>
        <v>0</v>
      </c>
      <c r="E43" s="68">
        <f>Spisak!F38</f>
        <v>0</v>
      </c>
      <c r="F43" s="68">
        <f>Spisak!G38</f>
        <v>0</v>
      </c>
      <c r="G43" s="68">
        <f>Spisak!H38</f>
        <v>0</v>
      </c>
      <c r="H43" s="68">
        <f>Spisak!I38</f>
        <v>0</v>
      </c>
      <c r="I43" s="68">
        <f>Spisak!J38</f>
        <v>0</v>
      </c>
      <c r="J43" s="68">
        <f>Spisak!T38</f>
        <v>0</v>
      </c>
      <c r="K43" s="68" t="str">
        <f>Spisak!U38</f>
        <v/>
      </c>
      <c r="L43" s="68" t="str">
        <f>Spisak!V38</f>
        <v/>
      </c>
      <c r="M43" s="68">
        <f>Spisak!Q38</f>
        <v>0</v>
      </c>
      <c r="N43" s="68">
        <f>Spisak!R38</f>
        <v>0</v>
      </c>
      <c r="O43" s="68">
        <f>Spisak!Y38</f>
        <v>0</v>
      </c>
      <c r="P43" s="69" t="e">
        <f ca="1">Spisak!Z38&amp;OcjenaSlovima(Spisak!Z38)</f>
        <v>#NAME?</v>
      </c>
    </row>
    <row r="44" spans="1:16" ht="12.75">
      <c r="A44" s="73" t="str">
        <f>Spisak!B39</f>
        <v>39/2020</v>
      </c>
      <c r="B44" s="76" t="str">
        <f>Spisak!C39</f>
        <v>Dizdarević Miralem</v>
      </c>
      <c r="C44" s="68">
        <f>Spisak!D39</f>
        <v>0</v>
      </c>
      <c r="D44" s="68">
        <f>Spisak!E39</f>
        <v>0</v>
      </c>
      <c r="E44" s="68">
        <f>Spisak!F39</f>
        <v>0</v>
      </c>
      <c r="F44" s="68">
        <f>Spisak!G39</f>
        <v>0</v>
      </c>
      <c r="G44" s="68">
        <f>Spisak!H39</f>
        <v>0</v>
      </c>
      <c r="H44" s="68">
        <f>Spisak!I39</f>
        <v>0</v>
      </c>
      <c r="I44" s="68">
        <f>Spisak!J39</f>
        <v>0</v>
      </c>
      <c r="J44" s="68">
        <f>Spisak!T39</f>
        <v>0</v>
      </c>
      <c r="K44" s="68" t="str">
        <f>Spisak!U39</f>
        <v/>
      </c>
      <c r="L44" s="68" t="str">
        <f>Spisak!V39</f>
        <v/>
      </c>
      <c r="M44" s="68">
        <f>Spisak!Q39</f>
        <v>0</v>
      </c>
      <c r="N44" s="68">
        <f>Spisak!R39</f>
        <v>0</v>
      </c>
      <c r="O44" s="68">
        <f>Spisak!Y39</f>
        <v>20</v>
      </c>
      <c r="P44" s="69" t="e">
        <f ca="1">Spisak!Z39&amp;OcjenaSlovima(Spisak!Z39)</f>
        <v>#NAME?</v>
      </c>
    </row>
    <row r="45" spans="1:16" ht="12.75">
      <c r="A45" s="73" t="str">
        <f>Spisak!B40</f>
        <v>41/2020</v>
      </c>
      <c r="B45" s="76" t="str">
        <f>Spisak!C40</f>
        <v>Popović Đorđe</v>
      </c>
      <c r="C45" s="68">
        <f>Spisak!D40</f>
        <v>0</v>
      </c>
      <c r="D45" s="68">
        <f>Spisak!E40</f>
        <v>0</v>
      </c>
      <c r="E45" s="68">
        <f>Spisak!F40</f>
        <v>0</v>
      </c>
      <c r="F45" s="68">
        <f>Spisak!G40</f>
        <v>0</v>
      </c>
      <c r="G45" s="68">
        <f>Spisak!H40</f>
        <v>0</v>
      </c>
      <c r="H45" s="68">
        <f>Spisak!I40</f>
        <v>0</v>
      </c>
      <c r="I45" s="68">
        <f>Spisak!J40</f>
        <v>0</v>
      </c>
      <c r="J45" s="68" t="str">
        <f>Spisak!T40</f>
        <v/>
      </c>
      <c r="K45" s="68" t="str">
        <f>Spisak!U40</f>
        <v/>
      </c>
      <c r="L45" s="68" t="str">
        <f>Spisak!V40</f>
        <v/>
      </c>
      <c r="M45" s="68">
        <f>Spisak!Q40</f>
        <v>0</v>
      </c>
      <c r="N45" s="68">
        <f>Spisak!R40</f>
        <v>0</v>
      </c>
      <c r="O45" s="68">
        <f>Spisak!Y40</f>
        <v>0</v>
      </c>
      <c r="P45" s="69" t="e">
        <f ca="1">Spisak!Z40&amp;OcjenaSlovima(Spisak!Z40)</f>
        <v>#NAME?</v>
      </c>
    </row>
    <row r="46" spans="1:16" ht="12.75">
      <c r="A46" s="73" t="str">
        <f>Spisak!B41</f>
        <v>24/2019</v>
      </c>
      <c r="B46" s="76" t="str">
        <f>Spisak!C41</f>
        <v>Magdelinić Isidora</v>
      </c>
      <c r="C46" s="68">
        <f>Spisak!D41</f>
        <v>0</v>
      </c>
      <c r="D46" s="68">
        <f>Spisak!E41</f>
        <v>0</v>
      </c>
      <c r="E46" s="68">
        <f>Spisak!F41</f>
        <v>0</v>
      </c>
      <c r="F46" s="68">
        <f>Spisak!G41</f>
        <v>0</v>
      </c>
      <c r="G46" s="68">
        <f>Spisak!H41</f>
        <v>0</v>
      </c>
      <c r="H46" s="68">
        <f>Spisak!I41</f>
        <v>0</v>
      </c>
      <c r="I46" s="68">
        <f>Spisak!J41</f>
        <v>0</v>
      </c>
      <c r="J46" s="68" t="str">
        <f>Spisak!T41</f>
        <v/>
      </c>
      <c r="K46" s="68" t="str">
        <f>Spisak!U41</f>
        <v/>
      </c>
      <c r="L46" s="68" t="str">
        <f>Spisak!V41</f>
        <v/>
      </c>
      <c r="M46" s="68">
        <f>Spisak!Q41</f>
        <v>0</v>
      </c>
      <c r="N46" s="68">
        <f>Spisak!R41</f>
        <v>0</v>
      </c>
      <c r="O46" s="68">
        <f>Spisak!Y41</f>
        <v>0</v>
      </c>
      <c r="P46" s="69" t="e">
        <f ca="1">Spisak!Z41&amp;OcjenaSlovima(Spisak!Z41)</f>
        <v>#NAME?</v>
      </c>
    </row>
    <row r="47" spans="1:16" ht="12.75">
      <c r="A47" s="73">
        <f>Spisak!B42</f>
        <v>0</v>
      </c>
      <c r="B47" s="76">
        <f>Spisak!C42</f>
        <v>0</v>
      </c>
      <c r="C47" s="68">
        <f>Spisak!D42</f>
        <v>0</v>
      </c>
      <c r="D47" s="68">
        <f>Spisak!E42</f>
        <v>0</v>
      </c>
      <c r="E47" s="68">
        <f>Spisak!F42</f>
        <v>0</v>
      </c>
      <c r="F47" s="68">
        <f>Spisak!G42</f>
        <v>0</v>
      </c>
      <c r="G47" s="68">
        <f>Spisak!H42</f>
        <v>0</v>
      </c>
      <c r="H47" s="68">
        <f>Spisak!I42</f>
        <v>0</v>
      </c>
      <c r="I47" s="68">
        <f>Spisak!J42</f>
        <v>0</v>
      </c>
      <c r="J47" s="68">
        <f>Spisak!T42</f>
        <v>0</v>
      </c>
      <c r="K47" s="68">
        <f>Spisak!U42</f>
        <v>0</v>
      </c>
      <c r="L47" s="68">
        <f>Spisak!V42</f>
        <v>0</v>
      </c>
      <c r="M47" s="68">
        <f>Spisak!Q42</f>
        <v>0</v>
      </c>
      <c r="N47" s="68">
        <f>Spisak!R42</f>
        <v>0</v>
      </c>
      <c r="O47" s="68">
        <f>Spisak!Y42</f>
        <v>0</v>
      </c>
      <c r="P47" s="69" t="e">
        <f ca="1">Spisak!Z42&amp;OcjenaSlovima(Spisak!Z42)</f>
        <v>#NAME?</v>
      </c>
    </row>
    <row r="48" spans="1:16" ht="12.75">
      <c r="A48" s="73">
        <f>Spisak!B43</f>
        <v>0</v>
      </c>
      <c r="B48" s="76">
        <f>Spisak!C43</f>
        <v>0</v>
      </c>
      <c r="C48" s="68">
        <f>Spisak!D43</f>
        <v>0</v>
      </c>
      <c r="D48" s="68">
        <f>Spisak!E43</f>
        <v>0</v>
      </c>
      <c r="E48" s="68">
        <f>Spisak!F43</f>
        <v>0</v>
      </c>
      <c r="F48" s="68">
        <f>Spisak!G43</f>
        <v>0</v>
      </c>
      <c r="G48" s="68">
        <f>Spisak!H43</f>
        <v>0</v>
      </c>
      <c r="H48" s="68">
        <f>Spisak!I43</f>
        <v>0</v>
      </c>
      <c r="I48" s="68">
        <f>Spisak!J43</f>
        <v>0</v>
      </c>
      <c r="J48" s="68">
        <f>Spisak!T43</f>
        <v>0</v>
      </c>
      <c r="K48" s="68">
        <f>Spisak!U43</f>
        <v>0</v>
      </c>
      <c r="L48" s="68">
        <f>Spisak!V43</f>
        <v>0</v>
      </c>
      <c r="M48" s="68">
        <f>Spisak!Q43</f>
        <v>0</v>
      </c>
      <c r="N48" s="68">
        <f>Spisak!R43</f>
        <v>0</v>
      </c>
      <c r="O48" s="68">
        <f>Spisak!Y43</f>
        <v>0</v>
      </c>
      <c r="P48" s="69" t="e">
        <f ca="1">Spisak!Z43&amp;OcjenaSlovima(Spisak!Z43)</f>
        <v>#NAME?</v>
      </c>
    </row>
    <row r="49" spans="1:16" ht="12.75">
      <c r="A49" s="73">
        <f>Spisak!B44</f>
        <v>0</v>
      </c>
      <c r="B49" s="76">
        <f>Spisak!C44</f>
        <v>0</v>
      </c>
      <c r="C49" s="68">
        <f>Spisak!D44</f>
        <v>0</v>
      </c>
      <c r="D49" s="68">
        <f>Spisak!E44</f>
        <v>0</v>
      </c>
      <c r="E49" s="68">
        <f>Spisak!F44</f>
        <v>0</v>
      </c>
      <c r="F49" s="68">
        <f>Spisak!G44</f>
        <v>0</v>
      </c>
      <c r="G49" s="68">
        <f>Spisak!H44</f>
        <v>0</v>
      </c>
      <c r="H49" s="68">
        <f>Spisak!I44</f>
        <v>0</v>
      </c>
      <c r="I49" s="68">
        <f>Spisak!J44</f>
        <v>0</v>
      </c>
      <c r="J49" s="68">
        <f>Spisak!T44</f>
        <v>0</v>
      </c>
      <c r="K49" s="68">
        <f>Spisak!U44</f>
        <v>0</v>
      </c>
      <c r="L49" s="68">
        <f>Spisak!V44</f>
        <v>0</v>
      </c>
      <c r="M49" s="68">
        <f>Spisak!Q44</f>
        <v>0</v>
      </c>
      <c r="N49" s="68">
        <f>Spisak!R44</f>
        <v>0</v>
      </c>
      <c r="O49" s="68">
        <f>Spisak!Y44</f>
        <v>0</v>
      </c>
      <c r="P49" s="69" t="e">
        <f ca="1">Spisak!Z44&amp;OcjenaSlovima(Spisak!Z44)</f>
        <v>#NAME?</v>
      </c>
    </row>
    <row r="50" spans="1:16" ht="12.75">
      <c r="A50" s="73">
        <f>Spisak!B45</f>
        <v>0</v>
      </c>
      <c r="B50" s="76">
        <f>Spisak!C45</f>
        <v>0</v>
      </c>
      <c r="C50" s="68">
        <f>Spisak!D45</f>
        <v>0</v>
      </c>
      <c r="D50" s="68">
        <f>Spisak!E45</f>
        <v>0</v>
      </c>
      <c r="E50" s="68">
        <f>Spisak!F45</f>
        <v>0</v>
      </c>
      <c r="F50" s="68">
        <f>Spisak!G45</f>
        <v>0</v>
      </c>
      <c r="G50" s="68">
        <f>Spisak!H45</f>
        <v>0</v>
      </c>
      <c r="H50" s="68">
        <f>Spisak!I45</f>
        <v>0</v>
      </c>
      <c r="I50" s="68">
        <f>Spisak!J45</f>
        <v>0</v>
      </c>
      <c r="J50" s="68">
        <f>Spisak!T45</f>
        <v>0</v>
      </c>
      <c r="K50" s="68">
        <f>Spisak!U45</f>
        <v>0</v>
      </c>
      <c r="L50" s="68">
        <f>Spisak!V45</f>
        <v>0</v>
      </c>
      <c r="M50" s="68">
        <f>Spisak!Q45</f>
        <v>0</v>
      </c>
      <c r="N50" s="68">
        <f>Spisak!R45</f>
        <v>0</v>
      </c>
      <c r="O50" s="68">
        <f>Spisak!Y45</f>
        <v>0</v>
      </c>
      <c r="P50" s="69" t="e">
        <f ca="1">Spisak!Z45&amp;OcjenaSlovima(Spisak!Z45)</f>
        <v>#NAME?</v>
      </c>
    </row>
    <row r="51" spans="1:16" ht="12.75">
      <c r="A51" s="73">
        <f>Spisak!B46</f>
        <v>0</v>
      </c>
      <c r="B51" s="76">
        <f>Spisak!C46</f>
        <v>0</v>
      </c>
      <c r="C51" s="68">
        <f>Spisak!D46</f>
        <v>0</v>
      </c>
      <c r="D51" s="68">
        <f>Spisak!E46</f>
        <v>0</v>
      </c>
      <c r="E51" s="68">
        <f>Spisak!F46</f>
        <v>0</v>
      </c>
      <c r="F51" s="68">
        <f>Spisak!G46</f>
        <v>0</v>
      </c>
      <c r="G51" s="68">
        <f>Spisak!H46</f>
        <v>0</v>
      </c>
      <c r="H51" s="68">
        <f>Spisak!I46</f>
        <v>0</v>
      </c>
      <c r="I51" s="68">
        <f>Spisak!J46</f>
        <v>0</v>
      </c>
      <c r="J51" s="68">
        <f>Spisak!T46</f>
        <v>0</v>
      </c>
      <c r="K51" s="68">
        <f>Spisak!U46</f>
        <v>0</v>
      </c>
      <c r="L51" s="68">
        <f>Spisak!V46</f>
        <v>0</v>
      </c>
      <c r="M51" s="68">
        <f>Spisak!Q46</f>
        <v>0</v>
      </c>
      <c r="N51" s="68">
        <f>Spisak!R46</f>
        <v>0</v>
      </c>
      <c r="O51" s="68">
        <f>Spisak!Y46</f>
        <v>0</v>
      </c>
      <c r="P51" s="69" t="e">
        <f ca="1">Spisak!Z46&amp;OcjenaSlovima(Spisak!Z46)</f>
        <v>#NAME?</v>
      </c>
    </row>
    <row r="52" spans="1:16" ht="12.75">
      <c r="A52" s="73">
        <f>Spisak!B47</f>
        <v>0</v>
      </c>
      <c r="B52" s="76">
        <f>Spisak!C47</f>
        <v>0</v>
      </c>
      <c r="C52" s="68">
        <f>Spisak!D47</f>
        <v>0</v>
      </c>
      <c r="D52" s="68">
        <f>Spisak!E47</f>
        <v>0</v>
      </c>
      <c r="E52" s="68">
        <f>Spisak!F47</f>
        <v>0</v>
      </c>
      <c r="F52" s="68">
        <f>Spisak!G47</f>
        <v>0</v>
      </c>
      <c r="G52" s="68">
        <f>Spisak!H47</f>
        <v>0</v>
      </c>
      <c r="H52" s="68">
        <f>Spisak!I47</f>
        <v>0</v>
      </c>
      <c r="I52" s="68">
        <f>Spisak!J47</f>
        <v>0</v>
      </c>
      <c r="J52" s="68">
        <f>Spisak!T47</f>
        <v>0</v>
      </c>
      <c r="K52" s="68">
        <f>Spisak!U47</f>
        <v>0</v>
      </c>
      <c r="L52" s="68">
        <f>Spisak!V47</f>
        <v>0</v>
      </c>
      <c r="M52" s="68">
        <f>Spisak!Q47</f>
        <v>0</v>
      </c>
      <c r="N52" s="68">
        <f>Spisak!R47</f>
        <v>0</v>
      </c>
      <c r="O52" s="68">
        <f>Spisak!Y47</f>
        <v>0</v>
      </c>
      <c r="P52" s="69" t="e">
        <f ca="1">Spisak!Z47&amp;OcjenaSlovima(Spisak!Z47)</f>
        <v>#NAME?</v>
      </c>
    </row>
    <row r="53" spans="1:16" ht="12.75">
      <c r="A53" s="73">
        <f>Spisak!B48</f>
        <v>0</v>
      </c>
      <c r="B53" s="76">
        <f>Spisak!C48</f>
        <v>0</v>
      </c>
      <c r="C53" s="68">
        <f>Spisak!D48</f>
        <v>0</v>
      </c>
      <c r="D53" s="68">
        <f>Spisak!E48</f>
        <v>0</v>
      </c>
      <c r="E53" s="68">
        <f>Spisak!F48</f>
        <v>0</v>
      </c>
      <c r="F53" s="68">
        <f>Spisak!G48</f>
        <v>0</v>
      </c>
      <c r="G53" s="68">
        <f>Spisak!H48</f>
        <v>0</v>
      </c>
      <c r="H53" s="68">
        <f>Spisak!I48</f>
        <v>0</v>
      </c>
      <c r="I53" s="68">
        <f>Spisak!J48</f>
        <v>0</v>
      </c>
      <c r="J53" s="68">
        <f>Spisak!T48</f>
        <v>0</v>
      </c>
      <c r="K53" s="68">
        <f>Spisak!U48</f>
        <v>0</v>
      </c>
      <c r="L53" s="68">
        <f>Spisak!V48</f>
        <v>0</v>
      </c>
      <c r="M53" s="68">
        <f>Spisak!Q48</f>
        <v>0</v>
      </c>
      <c r="N53" s="68">
        <f>Spisak!R48</f>
        <v>0</v>
      </c>
      <c r="O53" s="68">
        <f>Spisak!Y48</f>
        <v>0</v>
      </c>
      <c r="P53" s="69" t="e">
        <f ca="1">Spisak!Z48&amp;OcjenaSlovima(Spisak!Z48)</f>
        <v>#NAME?</v>
      </c>
    </row>
    <row r="54" spans="1:16" ht="12.75">
      <c r="A54" s="73">
        <f>Spisak!B49</f>
        <v>0</v>
      </c>
      <c r="B54" s="76">
        <f>Spisak!C49</f>
        <v>0</v>
      </c>
      <c r="C54" s="68">
        <f>Spisak!D49</f>
        <v>0</v>
      </c>
      <c r="D54" s="68">
        <f>Spisak!E49</f>
        <v>0</v>
      </c>
      <c r="E54" s="68">
        <f>Spisak!F49</f>
        <v>0</v>
      </c>
      <c r="F54" s="68">
        <f>Spisak!G49</f>
        <v>0</v>
      </c>
      <c r="G54" s="68">
        <f>Spisak!H49</f>
        <v>0</v>
      </c>
      <c r="H54" s="68">
        <f>Spisak!I49</f>
        <v>0</v>
      </c>
      <c r="I54" s="68">
        <f>Spisak!J49</f>
        <v>0</v>
      </c>
      <c r="J54" s="68">
        <f>Spisak!T49</f>
        <v>0</v>
      </c>
      <c r="K54" s="68">
        <f>Spisak!U49</f>
        <v>0</v>
      </c>
      <c r="L54" s="68">
        <f>Spisak!V49</f>
        <v>0</v>
      </c>
      <c r="M54" s="68">
        <f>Spisak!Q49</f>
        <v>0</v>
      </c>
      <c r="N54" s="68">
        <f>Spisak!R49</f>
        <v>0</v>
      </c>
      <c r="O54" s="68">
        <f>Spisak!Y49</f>
        <v>0</v>
      </c>
      <c r="P54" s="69" t="e">
        <f ca="1">Spisak!Z49&amp;OcjenaSlovima(Spisak!Z49)</f>
        <v>#NAME?</v>
      </c>
    </row>
    <row r="55" spans="1:16" ht="12.75">
      <c r="A55" s="73">
        <f>Spisak!B50</f>
        <v>0</v>
      </c>
      <c r="B55" s="76">
        <f>Spisak!C50</f>
        <v>0</v>
      </c>
      <c r="C55" s="68">
        <f>Spisak!D50</f>
        <v>0</v>
      </c>
      <c r="D55" s="68">
        <f>Spisak!E50</f>
        <v>0</v>
      </c>
      <c r="E55" s="68">
        <f>Spisak!F50</f>
        <v>0</v>
      </c>
      <c r="F55" s="68">
        <f>Spisak!G50</f>
        <v>0</v>
      </c>
      <c r="G55" s="68">
        <f>Spisak!H50</f>
        <v>0</v>
      </c>
      <c r="H55" s="68">
        <f>Spisak!I50</f>
        <v>0</v>
      </c>
      <c r="I55" s="68">
        <f>Spisak!J50</f>
        <v>0</v>
      </c>
      <c r="J55" s="68">
        <f>Spisak!T50</f>
        <v>0</v>
      </c>
      <c r="K55" s="68">
        <f>Spisak!U50</f>
        <v>0</v>
      </c>
      <c r="L55" s="68">
        <f>Spisak!V50</f>
        <v>0</v>
      </c>
      <c r="M55" s="68">
        <f>Spisak!Q50</f>
        <v>0</v>
      </c>
      <c r="N55" s="68">
        <f>Spisak!R50</f>
        <v>0</v>
      </c>
      <c r="O55" s="68">
        <f>Spisak!Y50</f>
        <v>0</v>
      </c>
      <c r="P55" s="69" t="e">
        <f ca="1">Spisak!Z50&amp;OcjenaSlovima(Spisak!Z50)</f>
        <v>#NAME?</v>
      </c>
    </row>
    <row r="56" spans="1:16" ht="12.75">
      <c r="A56" s="73">
        <f>Spisak!B51</f>
        <v>0</v>
      </c>
      <c r="B56" s="76">
        <f>Spisak!C51</f>
        <v>0</v>
      </c>
      <c r="C56" s="68">
        <f>Spisak!D51</f>
        <v>0</v>
      </c>
      <c r="D56" s="68">
        <f>Spisak!E51</f>
        <v>0</v>
      </c>
      <c r="E56" s="68">
        <f>Spisak!F51</f>
        <v>0</v>
      </c>
      <c r="F56" s="68">
        <f>Spisak!G51</f>
        <v>0</v>
      </c>
      <c r="G56" s="68">
        <f>Spisak!H51</f>
        <v>0</v>
      </c>
      <c r="H56" s="68">
        <f>Spisak!I51</f>
        <v>0</v>
      </c>
      <c r="I56" s="68">
        <f>Spisak!J51</f>
        <v>0</v>
      </c>
      <c r="J56" s="68">
        <f>Spisak!T51</f>
        <v>0</v>
      </c>
      <c r="K56" s="68">
        <f>Spisak!U51</f>
        <v>0</v>
      </c>
      <c r="L56" s="68">
        <f>Spisak!V51</f>
        <v>0</v>
      </c>
      <c r="M56" s="68">
        <f>Spisak!Q51</f>
        <v>0</v>
      </c>
      <c r="N56" s="68">
        <f>Spisak!R51</f>
        <v>0</v>
      </c>
      <c r="O56" s="68">
        <f>Spisak!Y51</f>
        <v>0</v>
      </c>
      <c r="P56" s="69" t="e">
        <f ca="1">Spisak!Z51&amp;OcjenaSlovima(Spisak!Z51)</f>
        <v>#NAME?</v>
      </c>
    </row>
    <row r="57" spans="1:16" ht="12.75">
      <c r="A57" s="73">
        <f>Spisak!B52</f>
        <v>0</v>
      </c>
      <c r="B57" s="76">
        <f>Spisak!C52</f>
        <v>0</v>
      </c>
      <c r="C57" s="68">
        <f>Spisak!D52</f>
        <v>0</v>
      </c>
      <c r="D57" s="68">
        <f>Spisak!E52</f>
        <v>0</v>
      </c>
      <c r="E57" s="68">
        <f>Spisak!F52</f>
        <v>0</v>
      </c>
      <c r="F57" s="68">
        <f>Spisak!G52</f>
        <v>0</v>
      </c>
      <c r="G57" s="68">
        <f>Spisak!H52</f>
        <v>0</v>
      </c>
      <c r="H57" s="68">
        <f>Spisak!I52</f>
        <v>0</v>
      </c>
      <c r="I57" s="68">
        <f>Spisak!J52</f>
        <v>0</v>
      </c>
      <c r="J57" s="68">
        <f>Spisak!T52</f>
        <v>0</v>
      </c>
      <c r="K57" s="68">
        <f>Spisak!U52</f>
        <v>0</v>
      </c>
      <c r="L57" s="68">
        <f>Spisak!V52</f>
        <v>0</v>
      </c>
      <c r="M57" s="68">
        <f>Spisak!Q52</f>
        <v>0</v>
      </c>
      <c r="N57" s="68">
        <f>Spisak!R52</f>
        <v>0</v>
      </c>
      <c r="O57" s="68">
        <f>Spisak!Y52</f>
        <v>0</v>
      </c>
      <c r="P57" s="69" t="e">
        <f ca="1">Spisak!Z52&amp;OcjenaSlovima(Spisak!Z52)</f>
        <v>#NAME?</v>
      </c>
    </row>
    <row r="58" spans="1:16" ht="12.75">
      <c r="A58" s="73">
        <f>Spisak!B53</f>
        <v>0</v>
      </c>
      <c r="B58" s="76">
        <f>Spisak!C53</f>
        <v>0</v>
      </c>
      <c r="C58" s="68">
        <f>Spisak!D53</f>
        <v>0</v>
      </c>
      <c r="D58" s="68">
        <f>Spisak!E53</f>
        <v>0</v>
      </c>
      <c r="E58" s="68">
        <f>Spisak!F53</f>
        <v>0</v>
      </c>
      <c r="F58" s="68">
        <f>Spisak!G53</f>
        <v>0</v>
      </c>
      <c r="G58" s="68">
        <f>Spisak!H53</f>
        <v>0</v>
      </c>
      <c r="H58" s="68">
        <f>Spisak!I53</f>
        <v>0</v>
      </c>
      <c r="I58" s="68">
        <f>Spisak!J53</f>
        <v>0</v>
      </c>
      <c r="J58" s="68">
        <f>Spisak!T53</f>
        <v>0</v>
      </c>
      <c r="K58" s="68">
        <f>Spisak!U53</f>
        <v>0</v>
      </c>
      <c r="L58" s="68">
        <f>Spisak!V53</f>
        <v>0</v>
      </c>
      <c r="M58" s="68">
        <f>Spisak!Q53</f>
        <v>0</v>
      </c>
      <c r="N58" s="68">
        <f>Spisak!R53</f>
        <v>0</v>
      </c>
      <c r="O58" s="68">
        <f>Spisak!Y53</f>
        <v>0</v>
      </c>
      <c r="P58" s="69" t="e">
        <f ca="1">Spisak!Z53&amp;OcjenaSlovima(Spisak!Z53)</f>
        <v>#NAME?</v>
      </c>
    </row>
    <row r="59" spans="1:16" ht="12.75">
      <c r="A59" s="73">
        <f>Spisak!B54</f>
        <v>0</v>
      </c>
      <c r="B59" s="76">
        <f>Spisak!C54</f>
        <v>0</v>
      </c>
      <c r="C59" s="68">
        <f>Spisak!D54</f>
        <v>0</v>
      </c>
      <c r="D59" s="68">
        <f>Spisak!E54</f>
        <v>0</v>
      </c>
      <c r="E59" s="68">
        <f>Spisak!F54</f>
        <v>0</v>
      </c>
      <c r="F59" s="68">
        <f>Spisak!G54</f>
        <v>0</v>
      </c>
      <c r="G59" s="68">
        <f>Spisak!H54</f>
        <v>0</v>
      </c>
      <c r="H59" s="68">
        <f>Spisak!I54</f>
        <v>0</v>
      </c>
      <c r="I59" s="68">
        <f>Spisak!J54</f>
        <v>0</v>
      </c>
      <c r="J59" s="68">
        <f>Spisak!T54</f>
        <v>0</v>
      </c>
      <c r="K59" s="68">
        <f>Spisak!U54</f>
        <v>0</v>
      </c>
      <c r="L59" s="68">
        <f>Spisak!V54</f>
        <v>0</v>
      </c>
      <c r="M59" s="68">
        <f>Spisak!Q54</f>
        <v>0</v>
      </c>
      <c r="N59" s="68">
        <f>Spisak!R54</f>
        <v>0</v>
      </c>
      <c r="O59" s="68">
        <f>Spisak!Y54</f>
        <v>0</v>
      </c>
      <c r="P59" s="69" t="e">
        <f ca="1">Spisak!Z54&amp;OcjenaSlovima(Spisak!Z54)</f>
        <v>#NAME?</v>
      </c>
    </row>
    <row r="60" spans="1:16" ht="12.75">
      <c r="A60" s="73">
        <f>Spisak!B55</f>
        <v>0</v>
      </c>
      <c r="B60" s="76">
        <f>Spisak!C55</f>
        <v>0</v>
      </c>
      <c r="C60" s="68">
        <f>Spisak!D55</f>
        <v>0</v>
      </c>
      <c r="D60" s="68">
        <f>Spisak!E55</f>
        <v>0</v>
      </c>
      <c r="E60" s="68">
        <f>Spisak!F55</f>
        <v>0</v>
      </c>
      <c r="F60" s="68">
        <f>Spisak!G55</f>
        <v>0</v>
      </c>
      <c r="G60" s="68">
        <f>Spisak!H55</f>
        <v>0</v>
      </c>
      <c r="H60" s="68">
        <f>Spisak!I55</f>
        <v>0</v>
      </c>
      <c r="I60" s="68">
        <f>Spisak!J55</f>
        <v>0</v>
      </c>
      <c r="J60" s="68">
        <f>Spisak!T55</f>
        <v>0</v>
      </c>
      <c r="K60" s="68">
        <f>Spisak!U55</f>
        <v>0</v>
      </c>
      <c r="L60" s="68">
        <f>Spisak!V55</f>
        <v>0</v>
      </c>
      <c r="M60" s="68">
        <f>Spisak!Q55</f>
        <v>0</v>
      </c>
      <c r="N60" s="68">
        <f>Spisak!R55</f>
        <v>0</v>
      </c>
      <c r="O60" s="68">
        <f>Spisak!Y55</f>
        <v>0</v>
      </c>
      <c r="P60" s="69" t="e">
        <f ca="1">Spisak!Z55&amp;OcjenaSlovima(Spisak!Z55)</f>
        <v>#NAME?</v>
      </c>
    </row>
    <row r="61" spans="1:16" ht="12.75">
      <c r="A61" s="73">
        <f>Spisak!B56</f>
        <v>0</v>
      </c>
      <c r="B61" s="76">
        <f>Spisak!C56</f>
        <v>0</v>
      </c>
      <c r="C61" s="68">
        <f>Spisak!D56</f>
        <v>0</v>
      </c>
      <c r="D61" s="68">
        <f>Spisak!E56</f>
        <v>0</v>
      </c>
      <c r="E61" s="68">
        <f>Spisak!F56</f>
        <v>0</v>
      </c>
      <c r="F61" s="68">
        <f>Spisak!G56</f>
        <v>0</v>
      </c>
      <c r="G61" s="68">
        <f>Spisak!H56</f>
        <v>0</v>
      </c>
      <c r="H61" s="68">
        <f>Spisak!I56</f>
        <v>0</v>
      </c>
      <c r="I61" s="68">
        <f>Spisak!J56</f>
        <v>0</v>
      </c>
      <c r="J61" s="68">
        <f>Spisak!T56</f>
        <v>0</v>
      </c>
      <c r="K61" s="68">
        <f>Spisak!U56</f>
        <v>0</v>
      </c>
      <c r="L61" s="68">
        <f>Spisak!V56</f>
        <v>0</v>
      </c>
      <c r="M61" s="68">
        <f>Spisak!Q56</f>
        <v>0</v>
      </c>
      <c r="N61" s="68">
        <f>Spisak!R56</f>
        <v>0</v>
      </c>
      <c r="O61" s="68">
        <f>Spisak!Y56</f>
        <v>0</v>
      </c>
      <c r="P61" s="69" t="e">
        <f ca="1">Spisak!Z56&amp;OcjenaSlovima(Spisak!Z56)</f>
        <v>#NAME?</v>
      </c>
    </row>
    <row r="62" spans="1:16" ht="12.75">
      <c r="A62" s="73">
        <f>Spisak!B57</f>
        <v>0</v>
      </c>
      <c r="B62" s="76">
        <f>Spisak!C57</f>
        <v>0</v>
      </c>
      <c r="C62" s="68">
        <f>Spisak!D57</f>
        <v>0</v>
      </c>
      <c r="D62" s="68">
        <f>Spisak!E57</f>
        <v>0</v>
      </c>
      <c r="E62" s="68">
        <f>Spisak!F57</f>
        <v>0</v>
      </c>
      <c r="F62" s="68">
        <f>Spisak!G57</f>
        <v>0</v>
      </c>
      <c r="G62" s="68">
        <f>Spisak!H57</f>
        <v>0</v>
      </c>
      <c r="H62" s="68">
        <f>Spisak!I57</f>
        <v>0</v>
      </c>
      <c r="I62" s="68">
        <f>Spisak!J57</f>
        <v>0</v>
      </c>
      <c r="J62" s="68">
        <f>Spisak!T57</f>
        <v>0</v>
      </c>
      <c r="K62" s="68">
        <f>Spisak!U57</f>
        <v>0</v>
      </c>
      <c r="L62" s="68">
        <f>Spisak!V57</f>
        <v>0</v>
      </c>
      <c r="M62" s="68">
        <f>Spisak!Q57</f>
        <v>0</v>
      </c>
      <c r="N62" s="68">
        <f>Spisak!R57</f>
        <v>0</v>
      </c>
      <c r="O62" s="68">
        <f>Spisak!Y57</f>
        <v>0</v>
      </c>
      <c r="P62" s="69" t="e">
        <f ca="1">Spisak!Z57&amp;OcjenaSlovima(Spisak!Z57)</f>
        <v>#NAME?</v>
      </c>
    </row>
    <row r="63" spans="1:16" ht="12.75">
      <c r="A63" s="73">
        <f>Spisak!B58</f>
        <v>0</v>
      </c>
      <c r="B63" s="76">
        <f>Spisak!C58</f>
        <v>0</v>
      </c>
      <c r="C63" s="68">
        <f>Spisak!D58</f>
        <v>0</v>
      </c>
      <c r="D63" s="68">
        <f>Spisak!E58</f>
        <v>0</v>
      </c>
      <c r="E63" s="68">
        <f>Spisak!F58</f>
        <v>0</v>
      </c>
      <c r="F63" s="68">
        <f>Spisak!G58</f>
        <v>0</v>
      </c>
      <c r="G63" s="68">
        <f>Spisak!H58</f>
        <v>0</v>
      </c>
      <c r="H63" s="68">
        <f>Spisak!I58</f>
        <v>0</v>
      </c>
      <c r="I63" s="68">
        <f>Spisak!J58</f>
        <v>0</v>
      </c>
      <c r="J63" s="68">
        <f>Spisak!T58</f>
        <v>0</v>
      </c>
      <c r="K63" s="68">
        <f>Spisak!U58</f>
        <v>0</v>
      </c>
      <c r="L63" s="68">
        <f>Spisak!V58</f>
        <v>0</v>
      </c>
      <c r="M63" s="68">
        <f>Spisak!Q58</f>
        <v>0</v>
      </c>
      <c r="N63" s="68">
        <f>Spisak!R58</f>
        <v>0</v>
      </c>
      <c r="O63" s="68">
        <f>Spisak!Y58</f>
        <v>0</v>
      </c>
      <c r="P63" s="69" t="e">
        <f ca="1">Spisak!Z58&amp;OcjenaSlovima(Spisak!Z58)</f>
        <v>#NAME?</v>
      </c>
    </row>
    <row r="64" spans="1:16" ht="12.75">
      <c r="A64" s="73">
        <f>Spisak!B59</f>
        <v>0</v>
      </c>
      <c r="B64" s="76">
        <f>Spisak!C59</f>
        <v>0</v>
      </c>
      <c r="C64" s="68">
        <f>Spisak!D59</f>
        <v>0</v>
      </c>
      <c r="D64" s="68">
        <f>Spisak!E59</f>
        <v>0</v>
      </c>
      <c r="E64" s="68">
        <f>Spisak!F59</f>
        <v>0</v>
      </c>
      <c r="F64" s="68">
        <f>Spisak!G59</f>
        <v>0</v>
      </c>
      <c r="G64" s="68">
        <f>Spisak!H59</f>
        <v>0</v>
      </c>
      <c r="H64" s="68">
        <f>Spisak!I59</f>
        <v>0</v>
      </c>
      <c r="I64" s="68">
        <f>Spisak!J59</f>
        <v>0</v>
      </c>
      <c r="J64" s="68">
        <f>Spisak!T59</f>
        <v>0</v>
      </c>
      <c r="K64" s="68">
        <f>Spisak!U59</f>
        <v>0</v>
      </c>
      <c r="L64" s="68">
        <f>Spisak!V59</f>
        <v>0</v>
      </c>
      <c r="M64" s="68">
        <f>Spisak!Q59</f>
        <v>0</v>
      </c>
      <c r="N64" s="68">
        <f>Spisak!R59</f>
        <v>0</v>
      </c>
      <c r="O64" s="68">
        <f>Spisak!Y59</f>
        <v>0</v>
      </c>
      <c r="P64" s="69" t="e">
        <f ca="1">Spisak!Z59&amp;OcjenaSlovima(Spisak!Z59)</f>
        <v>#NAME?</v>
      </c>
    </row>
    <row r="65" spans="1:16" ht="12.75">
      <c r="A65" s="73">
        <f>Spisak!B60</f>
        <v>0</v>
      </c>
      <c r="B65" s="76">
        <f>Spisak!C60</f>
        <v>0</v>
      </c>
      <c r="C65" s="68">
        <f>Spisak!D60</f>
        <v>0</v>
      </c>
      <c r="D65" s="68">
        <f>Spisak!E60</f>
        <v>0</v>
      </c>
      <c r="E65" s="68">
        <f>Spisak!F60</f>
        <v>0</v>
      </c>
      <c r="F65" s="68">
        <f>Spisak!G60</f>
        <v>0</v>
      </c>
      <c r="G65" s="68">
        <f>Spisak!H60</f>
        <v>0</v>
      </c>
      <c r="H65" s="68">
        <f>Spisak!I60</f>
        <v>0</v>
      </c>
      <c r="I65" s="68">
        <f>Spisak!J60</f>
        <v>0</v>
      </c>
      <c r="J65" s="68">
        <f>Spisak!T60</f>
        <v>0</v>
      </c>
      <c r="K65" s="68">
        <f>Spisak!U60</f>
        <v>0</v>
      </c>
      <c r="L65" s="68">
        <f>Spisak!V60</f>
        <v>0</v>
      </c>
      <c r="M65" s="68">
        <f>Spisak!Q60</f>
        <v>0</v>
      </c>
      <c r="N65" s="68">
        <f>Spisak!R60</f>
        <v>0</v>
      </c>
      <c r="O65" s="68">
        <f>Spisak!Y60</f>
        <v>0</v>
      </c>
      <c r="P65" s="69" t="e">
        <f ca="1">Spisak!Z60&amp;OcjenaSlovima(Spisak!Z60)</f>
        <v>#NAME?</v>
      </c>
    </row>
    <row r="66" spans="1:16" ht="12.75">
      <c r="A66" s="73">
        <f>Spisak!B61</f>
        <v>0</v>
      </c>
      <c r="B66" s="76">
        <f>Spisak!C61</f>
        <v>0</v>
      </c>
      <c r="C66" s="68">
        <f>Spisak!D61</f>
        <v>0</v>
      </c>
      <c r="D66" s="68">
        <f>Spisak!E61</f>
        <v>0</v>
      </c>
      <c r="E66" s="68">
        <f>Spisak!F61</f>
        <v>0</v>
      </c>
      <c r="F66" s="68">
        <f>Spisak!G61</f>
        <v>0</v>
      </c>
      <c r="G66" s="68">
        <f>Spisak!H61</f>
        <v>0</v>
      </c>
      <c r="H66" s="68">
        <f>Spisak!I61</f>
        <v>0</v>
      </c>
      <c r="I66" s="68">
        <f>Spisak!J61</f>
        <v>0</v>
      </c>
      <c r="J66" s="68">
        <f>Spisak!T61</f>
        <v>0</v>
      </c>
      <c r="K66" s="68">
        <f>Spisak!U61</f>
        <v>0</v>
      </c>
      <c r="L66" s="68">
        <f>Spisak!V61</f>
        <v>0</v>
      </c>
      <c r="M66" s="68">
        <f>Spisak!Q61</f>
        <v>0</v>
      </c>
      <c r="N66" s="68">
        <f>Spisak!R61</f>
        <v>0</v>
      </c>
      <c r="O66" s="68">
        <f>Spisak!Y61</f>
        <v>0</v>
      </c>
      <c r="P66" s="69" t="e">
        <f ca="1">Spisak!Z61&amp;OcjenaSlovima(Spisak!Z61)</f>
        <v>#NAME?</v>
      </c>
    </row>
    <row r="67" spans="1:16" ht="12.75">
      <c r="A67" s="73">
        <f>Spisak!B62</f>
        <v>0</v>
      </c>
      <c r="B67" s="76">
        <f>Spisak!C62</f>
        <v>0</v>
      </c>
      <c r="C67" s="68">
        <f>Spisak!D62</f>
        <v>0</v>
      </c>
      <c r="D67" s="68">
        <f>Spisak!E62</f>
        <v>0</v>
      </c>
      <c r="E67" s="68">
        <f>Spisak!F62</f>
        <v>0</v>
      </c>
      <c r="F67" s="68">
        <f>Spisak!G62</f>
        <v>0</v>
      </c>
      <c r="G67" s="68">
        <f>Spisak!H62</f>
        <v>0</v>
      </c>
      <c r="H67" s="68">
        <f>Spisak!I62</f>
        <v>0</v>
      </c>
      <c r="I67" s="68">
        <f>Spisak!J62</f>
        <v>0</v>
      </c>
      <c r="J67" s="68">
        <f>Spisak!T62</f>
        <v>0</v>
      </c>
      <c r="K67" s="68">
        <f>Spisak!U62</f>
        <v>0</v>
      </c>
      <c r="L67" s="68">
        <f>Spisak!V62</f>
        <v>0</v>
      </c>
      <c r="M67" s="68">
        <f>Spisak!Q62</f>
        <v>0</v>
      </c>
      <c r="N67" s="68">
        <f>Spisak!R62</f>
        <v>0</v>
      </c>
      <c r="O67" s="68">
        <f>Spisak!Y62</f>
        <v>0</v>
      </c>
      <c r="P67" s="69" t="e">
        <f ca="1">Spisak!Z62&amp;OcjenaSlovima(Spisak!Z62)</f>
        <v>#NAME?</v>
      </c>
    </row>
    <row r="68" spans="1:16" ht="12.75">
      <c r="A68" s="73">
        <f>Spisak!B63</f>
        <v>0</v>
      </c>
      <c r="B68" s="76">
        <f>Spisak!C63</f>
        <v>0</v>
      </c>
      <c r="C68" s="68">
        <f>Spisak!D63</f>
        <v>0</v>
      </c>
      <c r="D68" s="68">
        <f>Spisak!E63</f>
        <v>0</v>
      </c>
      <c r="E68" s="68">
        <f>Spisak!F63</f>
        <v>0</v>
      </c>
      <c r="F68" s="68">
        <f>Spisak!G63</f>
        <v>0</v>
      </c>
      <c r="G68" s="68">
        <f>Spisak!H63</f>
        <v>0</v>
      </c>
      <c r="H68" s="68">
        <f>Spisak!I63</f>
        <v>0</v>
      </c>
      <c r="I68" s="68">
        <f>Spisak!J63</f>
        <v>0</v>
      </c>
      <c r="J68" s="68">
        <f>Spisak!T63</f>
        <v>0</v>
      </c>
      <c r="K68" s="68">
        <f>Spisak!U63</f>
        <v>0</v>
      </c>
      <c r="L68" s="68">
        <f>Spisak!V63</f>
        <v>0</v>
      </c>
      <c r="M68" s="68">
        <f>Spisak!Q63</f>
        <v>0</v>
      </c>
      <c r="N68" s="68">
        <f>Spisak!R63</f>
        <v>0</v>
      </c>
      <c r="O68" s="68">
        <f>Spisak!Y63</f>
        <v>0</v>
      </c>
      <c r="P68" s="69" t="e">
        <f ca="1">Spisak!Z63&amp;OcjenaSlovima(Spisak!Z63)</f>
        <v>#NAME?</v>
      </c>
    </row>
    <row r="69" spans="1:16" ht="12.75">
      <c r="A69" s="73">
        <f>Spisak!B64</f>
        <v>0</v>
      </c>
      <c r="B69" s="76">
        <f>Spisak!C64</f>
        <v>0</v>
      </c>
      <c r="C69" s="68">
        <f>Spisak!D64</f>
        <v>0</v>
      </c>
      <c r="D69" s="68">
        <f>Spisak!E64</f>
        <v>0</v>
      </c>
      <c r="E69" s="68">
        <f>Spisak!F64</f>
        <v>0</v>
      </c>
      <c r="F69" s="68">
        <f>Spisak!G64</f>
        <v>0</v>
      </c>
      <c r="G69" s="68">
        <f>Spisak!H64</f>
        <v>0</v>
      </c>
      <c r="H69" s="68">
        <f>Spisak!I64</f>
        <v>0</v>
      </c>
      <c r="I69" s="68">
        <f>Spisak!J64</f>
        <v>0</v>
      </c>
      <c r="J69" s="68">
        <f>Spisak!T64</f>
        <v>0</v>
      </c>
      <c r="K69" s="68">
        <f>Spisak!U64</f>
        <v>0</v>
      </c>
      <c r="L69" s="68">
        <f>Spisak!V64</f>
        <v>0</v>
      </c>
      <c r="M69" s="68">
        <f>Spisak!Q64</f>
        <v>0</v>
      </c>
      <c r="N69" s="68">
        <f>Spisak!R64</f>
        <v>0</v>
      </c>
      <c r="O69" s="68">
        <f>Spisak!Y64</f>
        <v>0</v>
      </c>
      <c r="P69" s="69" t="e">
        <f ca="1">Spisak!Z64&amp;OcjenaSlovima(Spisak!Z64)</f>
        <v>#NAME?</v>
      </c>
    </row>
    <row r="70" spans="1:16" ht="12.75">
      <c r="A70" s="73">
        <f>Spisak!B65</f>
        <v>0</v>
      </c>
      <c r="B70" s="76">
        <f>Spisak!C65</f>
        <v>0</v>
      </c>
      <c r="C70" s="68">
        <f>Spisak!D65</f>
        <v>0</v>
      </c>
      <c r="D70" s="68">
        <f>Spisak!E65</f>
        <v>0</v>
      </c>
      <c r="E70" s="68">
        <f>Spisak!F65</f>
        <v>0</v>
      </c>
      <c r="F70" s="68">
        <f>Spisak!G65</f>
        <v>0</v>
      </c>
      <c r="G70" s="68">
        <f>Spisak!H65</f>
        <v>0</v>
      </c>
      <c r="H70" s="68">
        <f>Spisak!I65</f>
        <v>0</v>
      </c>
      <c r="I70" s="68">
        <f>Spisak!J65</f>
        <v>0</v>
      </c>
      <c r="J70" s="68">
        <f>Spisak!T65</f>
        <v>0</v>
      </c>
      <c r="K70" s="68">
        <f>Spisak!U65</f>
        <v>0</v>
      </c>
      <c r="L70" s="68">
        <f>Spisak!V65</f>
        <v>0</v>
      </c>
      <c r="M70" s="68">
        <f>Spisak!Q65</f>
        <v>0</v>
      </c>
      <c r="N70" s="68">
        <f>Spisak!R65</f>
        <v>0</v>
      </c>
      <c r="O70" s="68">
        <f>Spisak!Y65</f>
        <v>0</v>
      </c>
      <c r="P70" s="69" t="e">
        <f ca="1">Spisak!Z65&amp;OcjenaSlovima(Spisak!Z65)</f>
        <v>#NAME?</v>
      </c>
    </row>
    <row r="71" spans="1:16" ht="12.75">
      <c r="A71" s="73">
        <f>Spisak!B66</f>
        <v>0</v>
      </c>
      <c r="B71" s="76">
        <f>Spisak!C66</f>
        <v>0</v>
      </c>
      <c r="C71" s="68">
        <f>Spisak!D66</f>
        <v>0</v>
      </c>
      <c r="D71" s="68">
        <f>Spisak!E66</f>
        <v>0</v>
      </c>
      <c r="E71" s="68">
        <f>Spisak!F66</f>
        <v>0</v>
      </c>
      <c r="F71" s="68">
        <f>Spisak!G66</f>
        <v>0</v>
      </c>
      <c r="G71" s="68">
        <f>Spisak!H66</f>
        <v>0</v>
      </c>
      <c r="H71" s="68">
        <f>Spisak!I66</f>
        <v>0</v>
      </c>
      <c r="I71" s="68">
        <f>Spisak!J66</f>
        <v>0</v>
      </c>
      <c r="J71" s="68">
        <f>Spisak!T66</f>
        <v>0</v>
      </c>
      <c r="K71" s="68">
        <f>Spisak!U66</f>
        <v>0</v>
      </c>
      <c r="L71" s="68">
        <f>Spisak!V66</f>
        <v>0</v>
      </c>
      <c r="M71" s="68">
        <f>Spisak!Q66</f>
        <v>0</v>
      </c>
      <c r="N71" s="68">
        <f>Spisak!R66</f>
        <v>0</v>
      </c>
      <c r="O71" s="68">
        <f>Spisak!Y66</f>
        <v>0</v>
      </c>
      <c r="P71" s="69" t="e">
        <f ca="1">Spisak!Z66&amp;OcjenaSlovima(Spisak!Z66)</f>
        <v>#NAME?</v>
      </c>
    </row>
    <row r="72" spans="1:16" ht="12.75">
      <c r="A72" s="73">
        <f>Spisak!B67</f>
        <v>0</v>
      </c>
      <c r="B72" s="76">
        <f>Spisak!C67</f>
        <v>0</v>
      </c>
      <c r="C72" s="68">
        <f>Spisak!D67</f>
        <v>0</v>
      </c>
      <c r="D72" s="68">
        <f>Spisak!E67</f>
        <v>0</v>
      </c>
      <c r="E72" s="68">
        <f>Spisak!F67</f>
        <v>0</v>
      </c>
      <c r="F72" s="68">
        <f>Spisak!G67</f>
        <v>0</v>
      </c>
      <c r="G72" s="68">
        <f>Spisak!H67</f>
        <v>0</v>
      </c>
      <c r="H72" s="68">
        <f>Spisak!I67</f>
        <v>0</v>
      </c>
      <c r="I72" s="68">
        <f>Spisak!J67</f>
        <v>0</v>
      </c>
      <c r="J72" s="68">
        <f>Spisak!T67</f>
        <v>0</v>
      </c>
      <c r="K72" s="68">
        <f>Spisak!U67</f>
        <v>0</v>
      </c>
      <c r="L72" s="68">
        <f>Spisak!V67</f>
        <v>0</v>
      </c>
      <c r="M72" s="68">
        <f>Spisak!Q67</f>
        <v>0</v>
      </c>
      <c r="N72" s="68">
        <f>Spisak!R67</f>
        <v>0</v>
      </c>
      <c r="O72" s="68">
        <f>Spisak!Y67</f>
        <v>0</v>
      </c>
      <c r="P72" s="69" t="e">
        <f ca="1">Spisak!Z67&amp;OcjenaSlovima(Spisak!Z67)</f>
        <v>#NAME?</v>
      </c>
    </row>
    <row r="73" spans="1:16" ht="12.75">
      <c r="A73" s="73">
        <f>Spisak!B68</f>
        <v>0</v>
      </c>
      <c r="B73" s="76">
        <f>Spisak!C68</f>
        <v>0</v>
      </c>
      <c r="C73" s="68">
        <f>Spisak!D68</f>
        <v>0</v>
      </c>
      <c r="D73" s="68">
        <f>Spisak!E68</f>
        <v>0</v>
      </c>
      <c r="E73" s="68">
        <f>Spisak!F68</f>
        <v>0</v>
      </c>
      <c r="F73" s="68">
        <f>Spisak!G68</f>
        <v>0</v>
      </c>
      <c r="G73" s="68">
        <f>Spisak!H68</f>
        <v>0</v>
      </c>
      <c r="H73" s="68">
        <f>Spisak!I68</f>
        <v>0</v>
      </c>
      <c r="I73" s="68">
        <f>Spisak!J68</f>
        <v>0</v>
      </c>
      <c r="J73" s="68">
        <f>Spisak!T68</f>
        <v>0</v>
      </c>
      <c r="K73" s="68">
        <f>Spisak!U68</f>
        <v>0</v>
      </c>
      <c r="L73" s="68">
        <f>Spisak!V68</f>
        <v>0</v>
      </c>
      <c r="M73" s="68">
        <f>Spisak!Q68</f>
        <v>0</v>
      </c>
      <c r="N73" s="68">
        <f>Spisak!R68</f>
        <v>0</v>
      </c>
      <c r="O73" s="68">
        <f>Spisak!Y68</f>
        <v>0</v>
      </c>
      <c r="P73" s="69" t="e">
        <f ca="1">Spisak!Z68&amp;OcjenaSlovima(Spisak!Z68)</f>
        <v>#NAME?</v>
      </c>
    </row>
    <row r="74" spans="1:16" ht="12.75">
      <c r="A74" s="73">
        <f>Spisak!B69</f>
        <v>0</v>
      </c>
      <c r="B74" s="76">
        <f>Spisak!C69</f>
        <v>0</v>
      </c>
      <c r="C74" s="68">
        <f>Spisak!D69</f>
        <v>0</v>
      </c>
      <c r="D74" s="68">
        <f>Spisak!E69</f>
        <v>0</v>
      </c>
      <c r="E74" s="68">
        <f>Spisak!F69</f>
        <v>0</v>
      </c>
      <c r="F74" s="68">
        <f>Spisak!G69</f>
        <v>0</v>
      </c>
      <c r="G74" s="68">
        <f>Spisak!H69</f>
        <v>0</v>
      </c>
      <c r="H74" s="68">
        <f>Spisak!I69</f>
        <v>0</v>
      </c>
      <c r="I74" s="68">
        <f>Spisak!J69</f>
        <v>0</v>
      </c>
      <c r="J74" s="68">
        <f>Spisak!T69</f>
        <v>0</v>
      </c>
      <c r="K74" s="68">
        <f>Spisak!U69</f>
        <v>0</v>
      </c>
      <c r="L74" s="68">
        <f>Spisak!V69</f>
        <v>0</v>
      </c>
      <c r="M74" s="68">
        <f>Spisak!Q69</f>
        <v>0</v>
      </c>
      <c r="N74" s="68">
        <f>Spisak!R69</f>
        <v>0</v>
      </c>
      <c r="O74" s="68">
        <f>Spisak!Y69</f>
        <v>0</v>
      </c>
      <c r="P74" s="69" t="e">
        <f ca="1">Spisak!Z69&amp;OcjenaSlovima(Spisak!Z69)</f>
        <v>#NAME?</v>
      </c>
    </row>
    <row r="75" spans="1:16" ht="12.75">
      <c r="A75" s="73">
        <f>Spisak!B70</f>
        <v>0</v>
      </c>
      <c r="B75" s="76">
        <f>Spisak!C70</f>
        <v>0</v>
      </c>
      <c r="C75" s="68">
        <f>Spisak!D70</f>
        <v>0</v>
      </c>
      <c r="D75" s="68">
        <f>Spisak!E70</f>
        <v>0</v>
      </c>
      <c r="E75" s="68">
        <f>Spisak!F70</f>
        <v>0</v>
      </c>
      <c r="F75" s="68">
        <f>Spisak!G70</f>
        <v>0</v>
      </c>
      <c r="G75" s="68">
        <f>Spisak!H70</f>
        <v>0</v>
      </c>
      <c r="H75" s="68">
        <f>Spisak!I70</f>
        <v>0</v>
      </c>
      <c r="I75" s="68">
        <f>Spisak!J70</f>
        <v>0</v>
      </c>
      <c r="J75" s="68">
        <f>Spisak!T70</f>
        <v>0</v>
      </c>
      <c r="K75" s="68">
        <f>Spisak!U70</f>
        <v>0</v>
      </c>
      <c r="L75" s="68">
        <f>Spisak!V70</f>
        <v>0</v>
      </c>
      <c r="M75" s="68">
        <f>Spisak!Q70</f>
        <v>0</v>
      </c>
      <c r="N75" s="68">
        <f>Spisak!R70</f>
        <v>0</v>
      </c>
      <c r="O75" s="68">
        <f>Spisak!Y70</f>
        <v>0</v>
      </c>
      <c r="P75" s="69" t="e">
        <f ca="1">Spisak!Z70&amp;OcjenaSlovima(Spisak!Z70)</f>
        <v>#NAME?</v>
      </c>
    </row>
    <row r="76" spans="1:16" ht="12.75">
      <c r="A76" s="73">
        <f>Spisak!B71</f>
        <v>0</v>
      </c>
      <c r="B76" s="76">
        <f>Spisak!C71</f>
        <v>0</v>
      </c>
      <c r="C76" s="68">
        <f>Spisak!D71</f>
        <v>0</v>
      </c>
      <c r="D76" s="68">
        <f>Spisak!E71</f>
        <v>0</v>
      </c>
      <c r="E76" s="68">
        <f>Spisak!F71</f>
        <v>0</v>
      </c>
      <c r="F76" s="68">
        <f>Spisak!G71</f>
        <v>0</v>
      </c>
      <c r="G76" s="68">
        <f>Spisak!H71</f>
        <v>0</v>
      </c>
      <c r="H76" s="68">
        <f>Spisak!I71</f>
        <v>0</v>
      </c>
      <c r="I76" s="68">
        <f>Spisak!J71</f>
        <v>0</v>
      </c>
      <c r="J76" s="68">
        <f>Spisak!T71</f>
        <v>0</v>
      </c>
      <c r="K76" s="68">
        <f>Spisak!U71</f>
        <v>0</v>
      </c>
      <c r="L76" s="68">
        <f>Spisak!V71</f>
        <v>0</v>
      </c>
      <c r="M76" s="68">
        <f>Spisak!Q71</f>
        <v>0</v>
      </c>
      <c r="N76" s="68">
        <f>Spisak!R71</f>
        <v>0</v>
      </c>
      <c r="O76" s="68">
        <f>Spisak!Y71</f>
        <v>0</v>
      </c>
      <c r="P76" s="69" t="e">
        <f ca="1">Spisak!Z71&amp;OcjenaSlovima(Spisak!Z71)</f>
        <v>#NAME?</v>
      </c>
    </row>
    <row r="77" spans="1:16" ht="12.75">
      <c r="A77" s="73">
        <f>Spisak!B72</f>
        <v>0</v>
      </c>
      <c r="B77" s="76">
        <f>Spisak!C72</f>
        <v>0</v>
      </c>
      <c r="C77" s="68">
        <f>Spisak!D72</f>
        <v>0</v>
      </c>
      <c r="D77" s="68">
        <f>Spisak!E72</f>
        <v>0</v>
      </c>
      <c r="E77" s="68">
        <f>Spisak!F72</f>
        <v>0</v>
      </c>
      <c r="F77" s="68">
        <f>Spisak!G72</f>
        <v>0</v>
      </c>
      <c r="G77" s="68">
        <f>Spisak!H72</f>
        <v>0</v>
      </c>
      <c r="H77" s="68">
        <f>Spisak!I72</f>
        <v>0</v>
      </c>
      <c r="I77" s="68">
        <f>Spisak!J72</f>
        <v>0</v>
      </c>
      <c r="J77" s="68">
        <f>Spisak!T72</f>
        <v>0</v>
      </c>
      <c r="K77" s="68">
        <f>Spisak!U72</f>
        <v>0</v>
      </c>
      <c r="L77" s="68">
        <f>Spisak!V72</f>
        <v>0</v>
      </c>
      <c r="M77" s="68">
        <f>Spisak!Q72</f>
        <v>0</v>
      </c>
      <c r="N77" s="68">
        <f>Spisak!R72</f>
        <v>0</v>
      </c>
      <c r="O77" s="68">
        <f>Spisak!Y72</f>
        <v>0</v>
      </c>
      <c r="P77" s="69" t="e">
        <f ca="1">Spisak!Z72&amp;OcjenaSlovima(Spisak!Z72)</f>
        <v>#NAME?</v>
      </c>
    </row>
    <row r="78" spans="1:16" ht="12.75">
      <c r="A78" s="73">
        <f>Spisak!B73</f>
        <v>0</v>
      </c>
      <c r="B78" s="76">
        <f>Spisak!C73</f>
        <v>0</v>
      </c>
      <c r="C78" s="68">
        <f>Spisak!D73</f>
        <v>0</v>
      </c>
      <c r="D78" s="68">
        <f>Spisak!E73</f>
        <v>0</v>
      </c>
      <c r="E78" s="68">
        <f>Spisak!F73</f>
        <v>0</v>
      </c>
      <c r="F78" s="68">
        <f>Spisak!G73</f>
        <v>0</v>
      </c>
      <c r="G78" s="68">
        <f>Spisak!H73</f>
        <v>0</v>
      </c>
      <c r="H78" s="68">
        <f>Spisak!I73</f>
        <v>0</v>
      </c>
      <c r="I78" s="68">
        <f>Spisak!J73</f>
        <v>0</v>
      </c>
      <c r="J78" s="68">
        <f>Spisak!T73</f>
        <v>0</v>
      </c>
      <c r="K78" s="68">
        <f>Spisak!U73</f>
        <v>0</v>
      </c>
      <c r="L78" s="68">
        <f>Spisak!V73</f>
        <v>0</v>
      </c>
      <c r="M78" s="68">
        <f>Spisak!Q73</f>
        <v>0</v>
      </c>
      <c r="N78" s="68">
        <f>Spisak!R73</f>
        <v>0</v>
      </c>
      <c r="O78" s="68">
        <f>Spisak!Y73</f>
        <v>0</v>
      </c>
      <c r="P78" s="69" t="e">
        <f ca="1">Spisak!Z73&amp;OcjenaSlovima(Spisak!Z73)</f>
        <v>#NAME?</v>
      </c>
    </row>
    <row r="79" spans="1:16" ht="12.75">
      <c r="A79" s="73">
        <f>Spisak!B74</f>
        <v>0</v>
      </c>
      <c r="B79" s="76">
        <f>Spisak!C74</f>
        <v>0</v>
      </c>
      <c r="C79" s="68">
        <f>Spisak!D74</f>
        <v>0</v>
      </c>
      <c r="D79" s="68">
        <f>Spisak!E74</f>
        <v>0</v>
      </c>
      <c r="E79" s="68">
        <f>Spisak!F74</f>
        <v>0</v>
      </c>
      <c r="F79" s="68">
        <f>Spisak!G74</f>
        <v>0</v>
      </c>
      <c r="G79" s="68">
        <f>Spisak!H74</f>
        <v>0</v>
      </c>
      <c r="H79" s="68">
        <f>Spisak!I74</f>
        <v>0</v>
      </c>
      <c r="I79" s="68">
        <f>Spisak!J74</f>
        <v>0</v>
      </c>
      <c r="J79" s="68">
        <f>Spisak!T74</f>
        <v>0</v>
      </c>
      <c r="K79" s="68">
        <f>Spisak!U74</f>
        <v>0</v>
      </c>
      <c r="L79" s="68">
        <f>Spisak!V74</f>
        <v>0</v>
      </c>
      <c r="M79" s="68">
        <f>Spisak!Q74</f>
        <v>0</v>
      </c>
      <c r="N79" s="68">
        <f>Spisak!R74</f>
        <v>0</v>
      </c>
      <c r="O79" s="68">
        <f>Spisak!Y74</f>
        <v>0</v>
      </c>
      <c r="P79" s="69" t="e">
        <f ca="1">Spisak!Z74&amp;OcjenaSlovima(Spisak!Z74)</f>
        <v>#NAME?</v>
      </c>
    </row>
    <row r="80" spans="1:16" ht="12.75">
      <c r="A80" s="73">
        <f>Spisak!B75</f>
        <v>0</v>
      </c>
      <c r="B80" s="76">
        <f>Spisak!C75</f>
        <v>0</v>
      </c>
      <c r="C80" s="68">
        <f>Spisak!D75</f>
        <v>0</v>
      </c>
      <c r="D80" s="68">
        <f>Spisak!E75</f>
        <v>0</v>
      </c>
      <c r="E80" s="68">
        <f>Spisak!F75</f>
        <v>0</v>
      </c>
      <c r="F80" s="68">
        <f>Spisak!G75</f>
        <v>0</v>
      </c>
      <c r="G80" s="68">
        <f>Spisak!H75</f>
        <v>0</v>
      </c>
      <c r="H80" s="68">
        <f>Spisak!I75</f>
        <v>0</v>
      </c>
      <c r="I80" s="68">
        <f>Spisak!J75</f>
        <v>0</v>
      </c>
      <c r="J80" s="68">
        <f>Spisak!T75</f>
        <v>0</v>
      </c>
      <c r="K80" s="68">
        <f>Spisak!U75</f>
        <v>0</v>
      </c>
      <c r="L80" s="68">
        <f>Spisak!V75</f>
        <v>0</v>
      </c>
      <c r="M80" s="68">
        <f>Spisak!Q75</f>
        <v>0</v>
      </c>
      <c r="N80" s="68">
        <f>Spisak!R75</f>
        <v>0</v>
      </c>
      <c r="O80" s="68">
        <f>Spisak!Y75</f>
        <v>0</v>
      </c>
      <c r="P80" s="69" t="e">
        <f ca="1">Spisak!Z75&amp;OcjenaSlovima(Spisak!Z75)</f>
        <v>#NAME?</v>
      </c>
    </row>
    <row r="81" spans="1:16" ht="12.75">
      <c r="A81" s="73">
        <f>Spisak!B76</f>
        <v>0</v>
      </c>
      <c r="B81" s="76">
        <f>Spisak!C76</f>
        <v>0</v>
      </c>
      <c r="C81" s="68">
        <f>Spisak!D76</f>
        <v>0</v>
      </c>
      <c r="D81" s="68">
        <f>Spisak!E76</f>
        <v>0</v>
      </c>
      <c r="E81" s="68">
        <f>Spisak!F76</f>
        <v>0</v>
      </c>
      <c r="F81" s="68">
        <f>Spisak!G76</f>
        <v>0</v>
      </c>
      <c r="G81" s="68">
        <f>Spisak!H76</f>
        <v>0</v>
      </c>
      <c r="H81" s="68">
        <f>Spisak!I76</f>
        <v>0</v>
      </c>
      <c r="I81" s="68">
        <f>Spisak!J76</f>
        <v>0</v>
      </c>
      <c r="J81" s="68">
        <f>Spisak!T76</f>
        <v>0</v>
      </c>
      <c r="K81" s="68">
        <f>Spisak!U76</f>
        <v>0</v>
      </c>
      <c r="L81" s="68">
        <f>Spisak!V76</f>
        <v>0</v>
      </c>
      <c r="M81" s="68">
        <f>Spisak!Q76</f>
        <v>0</v>
      </c>
      <c r="N81" s="68">
        <f>Spisak!R76</f>
        <v>0</v>
      </c>
      <c r="O81" s="68">
        <f>Spisak!Y76</f>
        <v>0</v>
      </c>
      <c r="P81" s="69" t="e">
        <f ca="1">Spisak!Z76&amp;OcjenaSlovima(Spisak!Z76)</f>
        <v>#NAME?</v>
      </c>
    </row>
    <row r="82" spans="1:16" ht="12.75">
      <c r="A82" s="73">
        <f>Spisak!B77</f>
        <v>0</v>
      </c>
      <c r="B82" s="76">
        <f>Spisak!C77</f>
        <v>0</v>
      </c>
      <c r="C82" s="68">
        <f>Spisak!D77</f>
        <v>0</v>
      </c>
      <c r="D82" s="68">
        <f>Spisak!E77</f>
        <v>0</v>
      </c>
      <c r="E82" s="68">
        <f>Spisak!F77</f>
        <v>0</v>
      </c>
      <c r="F82" s="68">
        <f>Spisak!G77</f>
        <v>0</v>
      </c>
      <c r="G82" s="68">
        <f>Spisak!H77</f>
        <v>0</v>
      </c>
      <c r="H82" s="68">
        <f>Spisak!I77</f>
        <v>0</v>
      </c>
      <c r="I82" s="68">
        <f>Spisak!J77</f>
        <v>0</v>
      </c>
      <c r="J82" s="68">
        <f>Spisak!T77</f>
        <v>0</v>
      </c>
      <c r="K82" s="68">
        <f>Spisak!U77</f>
        <v>0</v>
      </c>
      <c r="L82" s="68">
        <f>Spisak!V77</f>
        <v>0</v>
      </c>
      <c r="M82" s="68">
        <f>Spisak!Q77</f>
        <v>0</v>
      </c>
      <c r="N82" s="68">
        <f>Spisak!R77</f>
        <v>0</v>
      </c>
      <c r="O82" s="68">
        <f>Spisak!Y77</f>
        <v>0</v>
      </c>
      <c r="P82" s="69" t="e">
        <f ca="1">Spisak!Z77&amp;OcjenaSlovima(Spisak!Z77)</f>
        <v>#NAME?</v>
      </c>
    </row>
    <row r="83" spans="1:16" ht="12.75">
      <c r="A83" s="73">
        <f>Spisak!B78</f>
        <v>0</v>
      </c>
      <c r="B83" s="76">
        <f>Spisak!C78</f>
        <v>0</v>
      </c>
      <c r="C83" s="68">
        <f>Spisak!D78</f>
        <v>0</v>
      </c>
      <c r="D83" s="68">
        <f>Spisak!E78</f>
        <v>0</v>
      </c>
      <c r="E83" s="68">
        <f>Spisak!F78</f>
        <v>0</v>
      </c>
      <c r="F83" s="68">
        <f>Spisak!G78</f>
        <v>0</v>
      </c>
      <c r="G83" s="68">
        <f>Spisak!H78</f>
        <v>0</v>
      </c>
      <c r="H83" s="68">
        <f>Spisak!I78</f>
        <v>0</v>
      </c>
      <c r="I83" s="68">
        <f>Spisak!J78</f>
        <v>0</v>
      </c>
      <c r="J83" s="68">
        <f>Spisak!T78</f>
        <v>0</v>
      </c>
      <c r="K83" s="68">
        <f>Spisak!U78</f>
        <v>0</v>
      </c>
      <c r="L83" s="68">
        <f>Spisak!V78</f>
        <v>0</v>
      </c>
      <c r="M83" s="68">
        <f>Spisak!Q78</f>
        <v>0</v>
      </c>
      <c r="N83" s="68">
        <f>Spisak!R78</f>
        <v>0</v>
      </c>
      <c r="O83" s="68">
        <f>Spisak!Y78</f>
        <v>0</v>
      </c>
      <c r="P83" s="69" t="e">
        <f ca="1">Spisak!Z78&amp;OcjenaSlovima(Spisak!Z78)</f>
        <v>#NAME?</v>
      </c>
    </row>
    <row r="84" spans="1:16" ht="12.75">
      <c r="A84" s="73">
        <f>Spisak!B79</f>
        <v>0</v>
      </c>
      <c r="B84" s="76">
        <f>Spisak!C79</f>
        <v>0</v>
      </c>
      <c r="C84" s="68">
        <f>Spisak!D79</f>
        <v>0</v>
      </c>
      <c r="D84" s="68">
        <f>Spisak!E79</f>
        <v>0</v>
      </c>
      <c r="E84" s="68">
        <f>Spisak!F79</f>
        <v>0</v>
      </c>
      <c r="F84" s="68">
        <f>Spisak!G79</f>
        <v>0</v>
      </c>
      <c r="G84" s="68">
        <f>Spisak!H79</f>
        <v>0</v>
      </c>
      <c r="H84" s="68">
        <f>Spisak!I79</f>
        <v>0</v>
      </c>
      <c r="I84" s="68">
        <f>Spisak!J79</f>
        <v>0</v>
      </c>
      <c r="J84" s="68">
        <f>Spisak!T79</f>
        <v>0</v>
      </c>
      <c r="K84" s="68">
        <f>Spisak!U79</f>
        <v>0</v>
      </c>
      <c r="L84" s="68">
        <f>Spisak!V79</f>
        <v>0</v>
      </c>
      <c r="M84" s="68">
        <f>Spisak!Q79</f>
        <v>0</v>
      </c>
      <c r="N84" s="68">
        <f>Spisak!R79</f>
        <v>0</v>
      </c>
      <c r="O84" s="68">
        <f>Spisak!Y79</f>
        <v>0</v>
      </c>
      <c r="P84" s="69" t="e">
        <f ca="1">Spisak!Z79&amp;OcjenaSlovima(Spisak!Z79)</f>
        <v>#NAME?</v>
      </c>
    </row>
    <row r="85" spans="1:16" ht="12.75">
      <c r="A85" s="73">
        <f>Spisak!B80</f>
        <v>0</v>
      </c>
      <c r="B85" s="76">
        <f>Spisak!C80</f>
        <v>0</v>
      </c>
      <c r="C85" s="68">
        <f>Spisak!D80</f>
        <v>0</v>
      </c>
      <c r="D85" s="68">
        <f>Spisak!E80</f>
        <v>0</v>
      </c>
      <c r="E85" s="68">
        <f>Spisak!F80</f>
        <v>0</v>
      </c>
      <c r="F85" s="68">
        <f>Spisak!G80</f>
        <v>0</v>
      </c>
      <c r="G85" s="68">
        <f>Spisak!H80</f>
        <v>0</v>
      </c>
      <c r="H85" s="68">
        <f>Spisak!I80</f>
        <v>0</v>
      </c>
      <c r="I85" s="68">
        <f>Spisak!J80</f>
        <v>0</v>
      </c>
      <c r="J85" s="68">
        <f>Spisak!T80</f>
        <v>0</v>
      </c>
      <c r="K85" s="68">
        <f>Spisak!U80</f>
        <v>0</v>
      </c>
      <c r="L85" s="68">
        <f>Spisak!V80</f>
        <v>0</v>
      </c>
      <c r="M85" s="68">
        <f>Spisak!Q80</f>
        <v>0</v>
      </c>
      <c r="N85" s="68">
        <f>Spisak!R80</f>
        <v>0</v>
      </c>
      <c r="O85" s="68">
        <f>Spisak!Y80</f>
        <v>0</v>
      </c>
      <c r="P85" s="69" t="e">
        <f ca="1">Spisak!Z80&amp;OcjenaSlovima(Spisak!Z80)</f>
        <v>#NAME?</v>
      </c>
    </row>
    <row r="86" spans="1:16" ht="12.75">
      <c r="A86" s="73">
        <f>Spisak!B81</f>
        <v>0</v>
      </c>
      <c r="B86" s="76">
        <f>Spisak!C81</f>
        <v>0</v>
      </c>
      <c r="C86" s="68">
        <f>Spisak!D81</f>
        <v>0</v>
      </c>
      <c r="D86" s="68">
        <f>Spisak!E81</f>
        <v>0</v>
      </c>
      <c r="E86" s="68">
        <f>Spisak!F81</f>
        <v>0</v>
      </c>
      <c r="F86" s="68">
        <f>Spisak!G81</f>
        <v>0</v>
      </c>
      <c r="G86" s="68">
        <f>Spisak!H81</f>
        <v>0</v>
      </c>
      <c r="H86" s="68">
        <f>Spisak!I81</f>
        <v>0</v>
      </c>
      <c r="I86" s="68">
        <f>Spisak!J81</f>
        <v>0</v>
      </c>
      <c r="J86" s="68">
        <f>Spisak!T81</f>
        <v>0</v>
      </c>
      <c r="K86" s="68">
        <f>Spisak!U81</f>
        <v>0</v>
      </c>
      <c r="L86" s="68">
        <f>Spisak!V81</f>
        <v>0</v>
      </c>
      <c r="M86" s="68">
        <f>Spisak!Q81</f>
        <v>0</v>
      </c>
      <c r="N86" s="68">
        <f>Spisak!R81</f>
        <v>0</v>
      </c>
      <c r="O86" s="68">
        <f>Spisak!Y81</f>
        <v>0</v>
      </c>
      <c r="P86" s="69" t="e">
        <f ca="1">Spisak!Z81&amp;OcjenaSlovima(Spisak!Z81)</f>
        <v>#NAME?</v>
      </c>
    </row>
    <row r="87" spans="1:16" ht="12.75">
      <c r="A87" s="73">
        <f>Spisak!B82</f>
        <v>0</v>
      </c>
      <c r="B87" s="76">
        <f>Spisak!C82</f>
        <v>0</v>
      </c>
      <c r="C87" s="68">
        <f>Spisak!D82</f>
        <v>0</v>
      </c>
      <c r="D87" s="68">
        <f>Spisak!E82</f>
        <v>0</v>
      </c>
      <c r="E87" s="68">
        <f>Spisak!F82</f>
        <v>0</v>
      </c>
      <c r="F87" s="68">
        <f>Spisak!G82</f>
        <v>0</v>
      </c>
      <c r="G87" s="68">
        <f>Spisak!H82</f>
        <v>0</v>
      </c>
      <c r="H87" s="68">
        <f>Spisak!I82</f>
        <v>0</v>
      </c>
      <c r="I87" s="68">
        <f>Spisak!J82</f>
        <v>0</v>
      </c>
      <c r="J87" s="68">
        <f>Spisak!T82</f>
        <v>0</v>
      </c>
      <c r="K87" s="68">
        <f>Spisak!U82</f>
        <v>0</v>
      </c>
      <c r="L87" s="68">
        <f>Spisak!V82</f>
        <v>0</v>
      </c>
      <c r="M87" s="68">
        <f>Spisak!Q82</f>
        <v>0</v>
      </c>
      <c r="N87" s="68">
        <f>Spisak!R82</f>
        <v>0</v>
      </c>
      <c r="O87" s="68">
        <f>Spisak!Y82</f>
        <v>0</v>
      </c>
      <c r="P87" s="69" t="e">
        <f ca="1">Spisak!Z82&amp;OcjenaSlovima(Spisak!Z82)</f>
        <v>#NAME?</v>
      </c>
    </row>
    <row r="88" spans="1:16" ht="12.75">
      <c r="A88" s="73">
        <f>Spisak!B83</f>
        <v>0</v>
      </c>
      <c r="B88" s="76">
        <f>Spisak!C83</f>
        <v>0</v>
      </c>
      <c r="C88" s="68">
        <f>Spisak!D83</f>
        <v>0</v>
      </c>
      <c r="D88" s="68">
        <f>Spisak!E83</f>
        <v>0</v>
      </c>
      <c r="E88" s="68">
        <f>Spisak!F83</f>
        <v>0</v>
      </c>
      <c r="F88" s="68">
        <f>Spisak!G83</f>
        <v>0</v>
      </c>
      <c r="G88" s="68">
        <f>Spisak!H83</f>
        <v>0</v>
      </c>
      <c r="H88" s="68">
        <f>Spisak!I83</f>
        <v>0</v>
      </c>
      <c r="I88" s="68">
        <f>Spisak!J83</f>
        <v>0</v>
      </c>
      <c r="J88" s="68">
        <f>Spisak!T83</f>
        <v>0</v>
      </c>
      <c r="K88" s="68">
        <f>Spisak!U83</f>
        <v>0</v>
      </c>
      <c r="L88" s="68">
        <f>Spisak!V83</f>
        <v>0</v>
      </c>
      <c r="M88" s="68">
        <f>Spisak!Q83</f>
        <v>0</v>
      </c>
      <c r="N88" s="68">
        <f>Spisak!R83</f>
        <v>0</v>
      </c>
      <c r="O88" s="68">
        <f>Spisak!Y83</f>
        <v>0</v>
      </c>
      <c r="P88" s="69" t="e">
        <f ca="1">Spisak!Z83&amp;OcjenaSlovima(Spisak!Z83)</f>
        <v>#NAME?</v>
      </c>
    </row>
    <row r="89" spans="1:16" ht="12.75">
      <c r="A89" s="73">
        <f>Spisak!B84</f>
        <v>0</v>
      </c>
      <c r="B89" s="76">
        <f>Spisak!C84</f>
        <v>0</v>
      </c>
      <c r="C89" s="68">
        <f>Spisak!D84</f>
        <v>0</v>
      </c>
      <c r="D89" s="68">
        <f>Spisak!E84</f>
        <v>0</v>
      </c>
      <c r="E89" s="68">
        <f>Spisak!F84</f>
        <v>0</v>
      </c>
      <c r="F89" s="68">
        <f>Spisak!G84</f>
        <v>0</v>
      </c>
      <c r="G89" s="68">
        <f>Spisak!H84</f>
        <v>0</v>
      </c>
      <c r="H89" s="68">
        <f>Spisak!I84</f>
        <v>0</v>
      </c>
      <c r="I89" s="68">
        <f>Spisak!J84</f>
        <v>0</v>
      </c>
      <c r="J89" s="68">
        <f>Spisak!T84</f>
        <v>0</v>
      </c>
      <c r="K89" s="68">
        <f>Spisak!U84</f>
        <v>0</v>
      </c>
      <c r="L89" s="68">
        <f>Spisak!V84</f>
        <v>0</v>
      </c>
      <c r="M89" s="68">
        <f>Spisak!Q84</f>
        <v>0</v>
      </c>
      <c r="N89" s="68">
        <f>Spisak!R84</f>
        <v>0</v>
      </c>
      <c r="O89" s="68">
        <f>Spisak!Y84</f>
        <v>0</v>
      </c>
      <c r="P89" s="69" t="e">
        <f ca="1">Spisak!Z84&amp;OcjenaSlovima(Spisak!Z84)</f>
        <v>#NAME?</v>
      </c>
    </row>
    <row r="90" spans="1:16" ht="12.75">
      <c r="A90" s="73">
        <f>Spisak!B85</f>
        <v>0</v>
      </c>
      <c r="B90" s="76">
        <f>Spisak!C85</f>
        <v>0</v>
      </c>
      <c r="C90" s="68">
        <f>Spisak!D85</f>
        <v>0</v>
      </c>
      <c r="D90" s="68">
        <f>Spisak!E85</f>
        <v>0</v>
      </c>
      <c r="E90" s="68">
        <f>Spisak!F85</f>
        <v>0</v>
      </c>
      <c r="F90" s="68">
        <f>Spisak!G85</f>
        <v>0</v>
      </c>
      <c r="G90" s="68">
        <f>Spisak!H85</f>
        <v>0</v>
      </c>
      <c r="H90" s="68">
        <f>Spisak!I85</f>
        <v>0</v>
      </c>
      <c r="I90" s="68">
        <f>Spisak!J85</f>
        <v>0</v>
      </c>
      <c r="J90" s="68">
        <f>Spisak!T85</f>
        <v>0</v>
      </c>
      <c r="K90" s="68">
        <f>Spisak!U85</f>
        <v>0</v>
      </c>
      <c r="L90" s="68">
        <f>Spisak!V85</f>
        <v>0</v>
      </c>
      <c r="M90" s="68">
        <f>Spisak!Q85</f>
        <v>0</v>
      </c>
      <c r="N90" s="68">
        <f>Spisak!R85</f>
        <v>0</v>
      </c>
      <c r="O90" s="68">
        <f>Spisak!Y85</f>
        <v>0</v>
      </c>
      <c r="P90" s="69" t="e">
        <f ca="1">Spisak!Z85&amp;OcjenaSlovima(Spisak!Z85)</f>
        <v>#NAME?</v>
      </c>
    </row>
    <row r="91" spans="1:16" ht="12.75">
      <c r="A91" s="73">
        <f>Spisak!B86</f>
        <v>0</v>
      </c>
      <c r="B91" s="76">
        <f>Spisak!C86</f>
        <v>0</v>
      </c>
      <c r="C91" s="68">
        <f>Spisak!D86</f>
        <v>0</v>
      </c>
      <c r="D91" s="68">
        <f>Spisak!E86</f>
        <v>0</v>
      </c>
      <c r="E91" s="68">
        <f>Spisak!F86</f>
        <v>0</v>
      </c>
      <c r="F91" s="68">
        <f>Spisak!G86</f>
        <v>0</v>
      </c>
      <c r="G91" s="68">
        <f>Spisak!H86</f>
        <v>0</v>
      </c>
      <c r="H91" s="68">
        <f>Spisak!I86</f>
        <v>0</v>
      </c>
      <c r="I91" s="68">
        <f>Spisak!J86</f>
        <v>0</v>
      </c>
      <c r="J91" s="68">
        <f>Spisak!T86</f>
        <v>0</v>
      </c>
      <c r="K91" s="68">
        <f>Spisak!U86</f>
        <v>0</v>
      </c>
      <c r="L91" s="68">
        <f>Spisak!V86</f>
        <v>0</v>
      </c>
      <c r="M91" s="68">
        <f>Spisak!Q86</f>
        <v>0</v>
      </c>
      <c r="N91" s="68">
        <f>Spisak!R86</f>
        <v>0</v>
      </c>
      <c r="O91" s="68">
        <f>Spisak!Y86</f>
        <v>0</v>
      </c>
      <c r="P91" s="69" t="e">
        <f ca="1">Spisak!Z86&amp;OcjenaSlovima(Spisak!Z86)</f>
        <v>#NAME?</v>
      </c>
    </row>
    <row r="92" spans="1:16" ht="12.75">
      <c r="A92" s="73">
        <f>Spisak!B87</f>
        <v>0</v>
      </c>
      <c r="B92" s="76">
        <f>Spisak!C87</f>
        <v>0</v>
      </c>
      <c r="C92" s="68">
        <f>Spisak!D87</f>
        <v>0</v>
      </c>
      <c r="D92" s="68">
        <f>Spisak!E87</f>
        <v>0</v>
      </c>
      <c r="E92" s="68">
        <f>Spisak!F87</f>
        <v>0</v>
      </c>
      <c r="F92" s="68">
        <f>Spisak!G87</f>
        <v>0</v>
      </c>
      <c r="G92" s="68">
        <f>Spisak!H87</f>
        <v>0</v>
      </c>
      <c r="H92" s="68">
        <f>Spisak!I87</f>
        <v>0</v>
      </c>
      <c r="I92" s="68">
        <f>Spisak!J87</f>
        <v>0</v>
      </c>
      <c r="J92" s="68">
        <f>Spisak!T87</f>
        <v>0</v>
      </c>
      <c r="K92" s="68">
        <f>Spisak!U87</f>
        <v>0</v>
      </c>
      <c r="L92" s="68">
        <f>Spisak!V87</f>
        <v>0</v>
      </c>
      <c r="M92" s="68">
        <f>Spisak!Q87</f>
        <v>0</v>
      </c>
      <c r="N92" s="68">
        <f>Spisak!R87</f>
        <v>0</v>
      </c>
      <c r="O92" s="68">
        <f>Spisak!Y87</f>
        <v>0</v>
      </c>
      <c r="P92" s="69" t="e">
        <f ca="1">Spisak!Z87&amp;OcjenaSlovima(Spisak!Z87)</f>
        <v>#NAME?</v>
      </c>
    </row>
    <row r="93" spans="1:16" ht="12.75">
      <c r="A93" s="73">
        <f>Spisak!B88</f>
        <v>0</v>
      </c>
      <c r="B93" s="76">
        <f>Spisak!C88</f>
        <v>0</v>
      </c>
      <c r="C93" s="68">
        <f>Spisak!D88</f>
        <v>0</v>
      </c>
      <c r="D93" s="68">
        <f>Spisak!E88</f>
        <v>0</v>
      </c>
      <c r="E93" s="68">
        <f>Spisak!F88</f>
        <v>0</v>
      </c>
      <c r="F93" s="68">
        <f>Spisak!G88</f>
        <v>0</v>
      </c>
      <c r="G93" s="68">
        <f>Spisak!H88</f>
        <v>0</v>
      </c>
      <c r="H93" s="68">
        <f>Spisak!I88</f>
        <v>0</v>
      </c>
      <c r="I93" s="68">
        <f>Spisak!J88</f>
        <v>0</v>
      </c>
      <c r="J93" s="68">
        <f>Spisak!T88</f>
        <v>0</v>
      </c>
      <c r="K93" s="68">
        <f>Spisak!U88</f>
        <v>0</v>
      </c>
      <c r="L93" s="68">
        <f>Spisak!V88</f>
        <v>0</v>
      </c>
      <c r="M93" s="68">
        <f>Spisak!Q88</f>
        <v>0</v>
      </c>
      <c r="N93" s="68">
        <f>Spisak!R88</f>
        <v>0</v>
      </c>
      <c r="O93" s="68">
        <f>Spisak!Y88</f>
        <v>0</v>
      </c>
      <c r="P93" s="69" t="e">
        <f ca="1">Spisak!Z88&amp;OcjenaSlovima(Spisak!Z88)</f>
        <v>#NAME?</v>
      </c>
    </row>
    <row r="94" spans="1:16" ht="12.75">
      <c r="A94" s="73">
        <f>Spisak!B89</f>
        <v>0</v>
      </c>
      <c r="B94" s="76">
        <f>Spisak!C89</f>
        <v>0</v>
      </c>
      <c r="C94" s="68">
        <f>Spisak!D89</f>
        <v>0</v>
      </c>
      <c r="D94" s="68">
        <f>Spisak!E89</f>
        <v>0</v>
      </c>
      <c r="E94" s="68">
        <f>Spisak!F89</f>
        <v>0</v>
      </c>
      <c r="F94" s="68">
        <f>Spisak!G89</f>
        <v>0</v>
      </c>
      <c r="G94" s="68">
        <f>Spisak!H89</f>
        <v>0</v>
      </c>
      <c r="H94" s="68">
        <f>Spisak!I89</f>
        <v>0</v>
      </c>
      <c r="I94" s="68">
        <f>Spisak!J89</f>
        <v>0</v>
      </c>
      <c r="J94" s="68">
        <f>Spisak!T89</f>
        <v>0</v>
      </c>
      <c r="K94" s="68">
        <f>Spisak!U89</f>
        <v>0</v>
      </c>
      <c r="L94" s="68">
        <f>Spisak!V89</f>
        <v>0</v>
      </c>
      <c r="M94" s="68">
        <f>Spisak!Q89</f>
        <v>0</v>
      </c>
      <c r="N94" s="68">
        <f>Spisak!R89</f>
        <v>0</v>
      </c>
      <c r="O94" s="68">
        <f>Spisak!Y89</f>
        <v>0</v>
      </c>
      <c r="P94" s="69" t="e">
        <f ca="1">Spisak!Z89&amp;OcjenaSlovima(Spisak!Z89)</f>
        <v>#NAME?</v>
      </c>
    </row>
    <row r="95" spans="1:16" ht="12.75">
      <c r="A95" s="73">
        <f>Spisak!B90</f>
        <v>0</v>
      </c>
      <c r="B95" s="76">
        <f>Spisak!C90</f>
        <v>0</v>
      </c>
      <c r="C95" s="68">
        <f>Spisak!D90</f>
        <v>0</v>
      </c>
      <c r="D95" s="68">
        <f>Spisak!E90</f>
        <v>0</v>
      </c>
      <c r="E95" s="68">
        <f>Spisak!F90</f>
        <v>0</v>
      </c>
      <c r="F95" s="68">
        <f>Spisak!G90</f>
        <v>0</v>
      </c>
      <c r="G95" s="68">
        <f>Spisak!H90</f>
        <v>0</v>
      </c>
      <c r="H95" s="68">
        <f>Spisak!I90</f>
        <v>0</v>
      </c>
      <c r="I95" s="68">
        <f>Spisak!J90</f>
        <v>0</v>
      </c>
      <c r="J95" s="68">
        <f>Spisak!T90</f>
        <v>0</v>
      </c>
      <c r="K95" s="68">
        <f>Spisak!U90</f>
        <v>0</v>
      </c>
      <c r="L95" s="68">
        <f>Spisak!V90</f>
        <v>0</v>
      </c>
      <c r="M95" s="68">
        <f>Spisak!Q90</f>
        <v>0</v>
      </c>
      <c r="N95" s="68">
        <f>Spisak!R90</f>
        <v>0</v>
      </c>
      <c r="O95" s="68">
        <f>Spisak!Y90</f>
        <v>0</v>
      </c>
      <c r="P95" s="69" t="e">
        <f ca="1">Spisak!Z90&amp;OcjenaSlovima(Spisak!Z90)</f>
        <v>#NAME?</v>
      </c>
    </row>
    <row r="96" spans="1:16" ht="12.75">
      <c r="A96" s="73">
        <f>Spisak!B91</f>
        <v>0</v>
      </c>
      <c r="B96" s="76">
        <f>Spisak!C91</f>
        <v>0</v>
      </c>
      <c r="C96" s="68">
        <f>Spisak!D91</f>
        <v>0</v>
      </c>
      <c r="D96" s="68">
        <f>Spisak!E91</f>
        <v>0</v>
      </c>
      <c r="E96" s="68">
        <f>Spisak!F91</f>
        <v>0</v>
      </c>
      <c r="F96" s="68">
        <f>Spisak!G91</f>
        <v>0</v>
      </c>
      <c r="G96" s="68">
        <f>Spisak!H91</f>
        <v>0</v>
      </c>
      <c r="H96" s="68">
        <f>Spisak!I91</f>
        <v>0</v>
      </c>
      <c r="I96" s="68">
        <f>Spisak!J91</f>
        <v>0</v>
      </c>
      <c r="J96" s="68">
        <f>Spisak!T91</f>
        <v>0</v>
      </c>
      <c r="K96" s="68">
        <f>Spisak!U91</f>
        <v>0</v>
      </c>
      <c r="L96" s="68">
        <f>Spisak!V91</f>
        <v>0</v>
      </c>
      <c r="M96" s="68">
        <f>Spisak!Q91</f>
        <v>0</v>
      </c>
      <c r="N96" s="68">
        <f>Spisak!R91</f>
        <v>0</v>
      </c>
      <c r="O96" s="68">
        <f>Spisak!Y91</f>
        <v>0</v>
      </c>
      <c r="P96" s="69" t="e">
        <f ca="1">Spisak!Z91&amp;OcjenaSlovima(Spisak!Z91)</f>
        <v>#NAME?</v>
      </c>
    </row>
    <row r="97" spans="1:16" ht="12.75">
      <c r="A97" s="73">
        <f>Spisak!B92</f>
        <v>0</v>
      </c>
      <c r="B97" s="76">
        <f>Spisak!C92</f>
        <v>0</v>
      </c>
      <c r="C97" s="68">
        <f>Spisak!D92</f>
        <v>0</v>
      </c>
      <c r="D97" s="68">
        <f>Spisak!E92</f>
        <v>0</v>
      </c>
      <c r="E97" s="68">
        <f>Spisak!F92</f>
        <v>0</v>
      </c>
      <c r="F97" s="68">
        <f>Spisak!G92</f>
        <v>0</v>
      </c>
      <c r="G97" s="68">
        <f>Spisak!H92</f>
        <v>0</v>
      </c>
      <c r="H97" s="68">
        <f>Spisak!I92</f>
        <v>0</v>
      </c>
      <c r="I97" s="68">
        <f>Spisak!J92</f>
        <v>0</v>
      </c>
      <c r="J97" s="68">
        <f>Spisak!T92</f>
        <v>0</v>
      </c>
      <c r="K97" s="68">
        <f>Spisak!U92</f>
        <v>0</v>
      </c>
      <c r="L97" s="68">
        <f>Spisak!V92</f>
        <v>0</v>
      </c>
      <c r="M97" s="68">
        <f>Spisak!Q92</f>
        <v>0</v>
      </c>
      <c r="N97" s="68">
        <f>Spisak!R92</f>
        <v>0</v>
      </c>
      <c r="O97" s="68">
        <f>Spisak!Y92</f>
        <v>0</v>
      </c>
      <c r="P97" s="69" t="e">
        <f ca="1">Spisak!Z92&amp;OcjenaSlovima(Spisak!Z92)</f>
        <v>#NAME?</v>
      </c>
    </row>
    <row r="98" spans="1:16" ht="12.75">
      <c r="A98" s="73">
        <f>Spisak!B93</f>
        <v>0</v>
      </c>
      <c r="B98" s="76">
        <f>Spisak!C93</f>
        <v>0</v>
      </c>
      <c r="C98" s="68">
        <f>Spisak!D93</f>
        <v>0</v>
      </c>
      <c r="D98" s="68">
        <f>Spisak!E93</f>
        <v>0</v>
      </c>
      <c r="E98" s="68">
        <f>Spisak!F93</f>
        <v>0</v>
      </c>
      <c r="F98" s="68">
        <f>Spisak!G93</f>
        <v>0</v>
      </c>
      <c r="G98" s="68">
        <f>Spisak!H93</f>
        <v>0</v>
      </c>
      <c r="H98" s="68">
        <f>Spisak!I93</f>
        <v>0</v>
      </c>
      <c r="I98" s="68">
        <f>Spisak!J93</f>
        <v>0</v>
      </c>
      <c r="J98" s="68">
        <f>Spisak!T93</f>
        <v>0</v>
      </c>
      <c r="K98" s="68">
        <f>Spisak!U93</f>
        <v>0</v>
      </c>
      <c r="L98" s="68">
        <f>Spisak!V93</f>
        <v>0</v>
      </c>
      <c r="M98" s="68">
        <f>Spisak!Q93</f>
        <v>0</v>
      </c>
      <c r="N98" s="68">
        <f>Spisak!R93</f>
        <v>0</v>
      </c>
      <c r="O98" s="68">
        <f>Spisak!Y93</f>
        <v>0</v>
      </c>
      <c r="P98" s="69" t="e">
        <f ca="1">Spisak!Z93&amp;OcjenaSlovima(Spisak!Z93)</f>
        <v>#NAME?</v>
      </c>
    </row>
    <row r="99" spans="1:16" ht="12.75">
      <c r="A99" s="73">
        <f>Spisak!B94</f>
        <v>0</v>
      </c>
      <c r="B99" s="76">
        <f>Spisak!C94</f>
        <v>0</v>
      </c>
      <c r="C99" s="68">
        <f>Spisak!D94</f>
        <v>0</v>
      </c>
      <c r="D99" s="68">
        <f>Spisak!E94</f>
        <v>0</v>
      </c>
      <c r="E99" s="68">
        <f>Spisak!F94</f>
        <v>0</v>
      </c>
      <c r="F99" s="68">
        <f>Spisak!G94</f>
        <v>0</v>
      </c>
      <c r="G99" s="68">
        <f>Spisak!H94</f>
        <v>0</v>
      </c>
      <c r="H99" s="68">
        <f>Spisak!I94</f>
        <v>0</v>
      </c>
      <c r="I99" s="68">
        <f>Spisak!J94</f>
        <v>0</v>
      </c>
      <c r="J99" s="68">
        <f>Spisak!T94</f>
        <v>0</v>
      </c>
      <c r="K99" s="68">
        <f>Spisak!U94</f>
        <v>0</v>
      </c>
      <c r="L99" s="68">
        <f>Spisak!V94</f>
        <v>0</v>
      </c>
      <c r="M99" s="68">
        <f>Spisak!Q94</f>
        <v>0</v>
      </c>
      <c r="N99" s="68">
        <f>Spisak!R94</f>
        <v>0</v>
      </c>
      <c r="O99" s="68">
        <f>Spisak!Y94</f>
        <v>0</v>
      </c>
      <c r="P99" s="69" t="e">
        <f ca="1">Spisak!Z94&amp;OcjenaSlovima(Spisak!Z94)</f>
        <v>#NAME?</v>
      </c>
    </row>
    <row r="100" spans="1:16" ht="12.75">
      <c r="A100" s="73">
        <f>Spisak!B95</f>
        <v>0</v>
      </c>
      <c r="B100" s="76">
        <f>Spisak!C95</f>
        <v>0</v>
      </c>
      <c r="C100" s="68">
        <f>Spisak!D95</f>
        <v>0</v>
      </c>
      <c r="D100" s="68">
        <f>Spisak!E95</f>
        <v>0</v>
      </c>
      <c r="E100" s="68">
        <f>Spisak!F95</f>
        <v>0</v>
      </c>
      <c r="F100" s="68">
        <f>Spisak!G95</f>
        <v>0</v>
      </c>
      <c r="G100" s="68">
        <f>Spisak!H95</f>
        <v>0</v>
      </c>
      <c r="H100" s="68">
        <f>Spisak!I95</f>
        <v>0</v>
      </c>
      <c r="I100" s="68">
        <f>Spisak!J95</f>
        <v>0</v>
      </c>
      <c r="J100" s="68">
        <f>Spisak!T95</f>
        <v>0</v>
      </c>
      <c r="K100" s="68">
        <f>Spisak!U95</f>
        <v>0</v>
      </c>
      <c r="L100" s="68">
        <f>Spisak!V95</f>
        <v>0</v>
      </c>
      <c r="M100" s="68">
        <f>Spisak!Q95</f>
        <v>0</v>
      </c>
      <c r="N100" s="68">
        <f>Spisak!R95</f>
        <v>0</v>
      </c>
      <c r="O100" s="68">
        <f>Spisak!Y95</f>
        <v>0</v>
      </c>
      <c r="P100" s="69" t="e">
        <f ca="1">Spisak!Z95&amp;OcjenaSlovima(Spisak!Z95)</f>
        <v>#NAME?</v>
      </c>
    </row>
    <row r="101" spans="1:16" ht="12.75">
      <c r="A101" s="73">
        <f>Spisak!B96</f>
        <v>0</v>
      </c>
      <c r="B101" s="76">
        <f>Spisak!C96</f>
        <v>0</v>
      </c>
      <c r="C101" s="68">
        <f>Spisak!D96</f>
        <v>0</v>
      </c>
      <c r="D101" s="68">
        <f>Spisak!E96</f>
        <v>0</v>
      </c>
      <c r="E101" s="68">
        <f>Spisak!F96</f>
        <v>0</v>
      </c>
      <c r="F101" s="68">
        <f>Spisak!G96</f>
        <v>0</v>
      </c>
      <c r="G101" s="68">
        <f>Spisak!H96</f>
        <v>0</v>
      </c>
      <c r="H101" s="68">
        <f>Spisak!I96</f>
        <v>0</v>
      </c>
      <c r="I101" s="68">
        <f>Spisak!J96</f>
        <v>0</v>
      </c>
      <c r="J101" s="68">
        <f>Spisak!T96</f>
        <v>0</v>
      </c>
      <c r="K101" s="68">
        <f>Spisak!U96</f>
        <v>0</v>
      </c>
      <c r="L101" s="68">
        <f>Spisak!V96</f>
        <v>0</v>
      </c>
      <c r="M101" s="68">
        <f>Spisak!Q96</f>
        <v>0</v>
      </c>
      <c r="N101" s="68">
        <f>Spisak!R96</f>
        <v>0</v>
      </c>
      <c r="O101" s="68">
        <f>Spisak!Y96</f>
        <v>0</v>
      </c>
      <c r="P101" s="69" t="e">
        <f ca="1">Spisak!Z96&amp;OcjenaSlovima(Spisak!Z96)</f>
        <v>#NAME?</v>
      </c>
    </row>
    <row r="102" spans="1:16" ht="12.75">
      <c r="A102" s="73">
        <f>Spisak!B97</f>
        <v>0</v>
      </c>
      <c r="B102" s="76">
        <f>Spisak!C97</f>
        <v>0</v>
      </c>
      <c r="C102" s="68">
        <f>Spisak!D97</f>
        <v>0</v>
      </c>
      <c r="D102" s="68">
        <f>Spisak!E97</f>
        <v>0</v>
      </c>
      <c r="E102" s="68">
        <f>Spisak!F97</f>
        <v>0</v>
      </c>
      <c r="F102" s="68">
        <f>Spisak!G97</f>
        <v>0</v>
      </c>
      <c r="G102" s="68">
        <f>Spisak!H97</f>
        <v>0</v>
      </c>
      <c r="H102" s="68">
        <f>Spisak!I97</f>
        <v>0</v>
      </c>
      <c r="I102" s="68">
        <f>Spisak!J97</f>
        <v>0</v>
      </c>
      <c r="J102" s="68">
        <f>Spisak!T97</f>
        <v>0</v>
      </c>
      <c r="K102" s="68">
        <f>Spisak!U97</f>
        <v>0</v>
      </c>
      <c r="L102" s="68">
        <f>Spisak!V97</f>
        <v>0</v>
      </c>
      <c r="M102" s="68">
        <f>Spisak!Q97</f>
        <v>0</v>
      </c>
      <c r="N102" s="68">
        <f>Spisak!R97</f>
        <v>0</v>
      </c>
      <c r="O102" s="68">
        <f>Spisak!Y97</f>
        <v>0</v>
      </c>
      <c r="P102" s="69" t="e">
        <f ca="1">Spisak!Z97&amp;OcjenaSlovima(Spisak!Z97)</f>
        <v>#NAME?</v>
      </c>
    </row>
    <row r="103" spans="1:16" ht="12.75">
      <c r="A103" s="73">
        <f>Spisak!B98</f>
        <v>0</v>
      </c>
      <c r="B103" s="76">
        <f>Spisak!C98</f>
        <v>0</v>
      </c>
      <c r="C103" s="68">
        <f>Spisak!D98</f>
        <v>0</v>
      </c>
      <c r="D103" s="68">
        <f>Spisak!E98</f>
        <v>0</v>
      </c>
      <c r="E103" s="68">
        <f>Spisak!F98</f>
        <v>0</v>
      </c>
      <c r="F103" s="68">
        <f>Spisak!G98</f>
        <v>0</v>
      </c>
      <c r="G103" s="68">
        <f>Spisak!H98</f>
        <v>0</v>
      </c>
      <c r="H103" s="68">
        <f>Spisak!I98</f>
        <v>0</v>
      </c>
      <c r="I103" s="68">
        <f>Spisak!J98</f>
        <v>0</v>
      </c>
      <c r="J103" s="68">
        <f>Spisak!T98</f>
        <v>0</v>
      </c>
      <c r="K103" s="68">
        <f>Spisak!U98</f>
        <v>0</v>
      </c>
      <c r="L103" s="68">
        <f>Spisak!V98</f>
        <v>0</v>
      </c>
      <c r="M103" s="68">
        <f>Spisak!Q98</f>
        <v>0</v>
      </c>
      <c r="N103" s="68">
        <f>Spisak!R98</f>
        <v>0</v>
      </c>
      <c r="O103" s="68">
        <f>Spisak!Y98</f>
        <v>0</v>
      </c>
      <c r="P103" s="69" t="e">
        <f ca="1">Spisak!Z98&amp;OcjenaSlovima(Spisak!Z98)</f>
        <v>#NAME?</v>
      </c>
    </row>
    <row r="104" spans="1:16" ht="12.75">
      <c r="A104" s="73">
        <f>Spisak!B99</f>
        <v>0</v>
      </c>
      <c r="B104" s="76">
        <f>Spisak!C99</f>
        <v>0</v>
      </c>
      <c r="C104" s="68">
        <f>Spisak!D99</f>
        <v>0</v>
      </c>
      <c r="D104" s="68">
        <f>Spisak!E99</f>
        <v>0</v>
      </c>
      <c r="E104" s="68">
        <f>Spisak!F99</f>
        <v>0</v>
      </c>
      <c r="F104" s="68">
        <f>Spisak!G99</f>
        <v>0</v>
      </c>
      <c r="G104" s="68">
        <f>Spisak!H99</f>
        <v>0</v>
      </c>
      <c r="H104" s="68">
        <f>Spisak!I99</f>
        <v>0</v>
      </c>
      <c r="I104" s="68">
        <f>Spisak!J99</f>
        <v>0</v>
      </c>
      <c r="J104" s="68">
        <f>Spisak!T99</f>
        <v>0</v>
      </c>
      <c r="K104" s="68">
        <f>Spisak!U99</f>
        <v>0</v>
      </c>
      <c r="L104" s="68">
        <f>Spisak!V99</f>
        <v>0</v>
      </c>
      <c r="M104" s="68">
        <f>Spisak!Q99</f>
        <v>0</v>
      </c>
      <c r="N104" s="68">
        <f>Spisak!R99</f>
        <v>0</v>
      </c>
      <c r="O104" s="68">
        <f>Spisak!Y99</f>
        <v>0</v>
      </c>
      <c r="P104" s="69" t="e">
        <f ca="1">Spisak!Z99&amp;OcjenaSlovima(Spisak!Z99)</f>
        <v>#NAME?</v>
      </c>
    </row>
    <row r="105" spans="1:16" ht="12.75">
      <c r="A105" s="73">
        <f>Spisak!B100</f>
        <v>0</v>
      </c>
      <c r="B105" s="76">
        <f>Spisak!C100</f>
        <v>0</v>
      </c>
      <c r="C105" s="68">
        <f>Spisak!D100</f>
        <v>0</v>
      </c>
      <c r="D105" s="68">
        <f>Spisak!E100</f>
        <v>0</v>
      </c>
      <c r="E105" s="68">
        <f>Spisak!F100</f>
        <v>0</v>
      </c>
      <c r="F105" s="68">
        <f>Spisak!G100</f>
        <v>0</v>
      </c>
      <c r="G105" s="68">
        <f>Spisak!H100</f>
        <v>0</v>
      </c>
      <c r="H105" s="68">
        <f>Spisak!I100</f>
        <v>0</v>
      </c>
      <c r="I105" s="68">
        <f>Spisak!J100</f>
        <v>0</v>
      </c>
      <c r="J105" s="68">
        <f>Spisak!T100</f>
        <v>0</v>
      </c>
      <c r="K105" s="68">
        <f>Spisak!U100</f>
        <v>0</v>
      </c>
      <c r="L105" s="68">
        <f>Spisak!V100</f>
        <v>0</v>
      </c>
      <c r="M105" s="68">
        <f>Spisak!Q100</f>
        <v>0</v>
      </c>
      <c r="N105" s="68">
        <f>Spisak!R100</f>
        <v>0</v>
      </c>
      <c r="O105" s="68">
        <f>Spisak!Y100</f>
        <v>0</v>
      </c>
      <c r="P105" s="69" t="e">
        <f ca="1">Spisak!Z100&amp;OcjenaSlovima(Spisak!Z100)</f>
        <v>#NAME?</v>
      </c>
    </row>
    <row r="106" spans="1:16" ht="12.75">
      <c r="A106" s="73">
        <f>Spisak!B101</f>
        <v>0</v>
      </c>
      <c r="B106" s="76">
        <f>Spisak!C101</f>
        <v>0</v>
      </c>
      <c r="C106" s="68">
        <f>Spisak!D101</f>
        <v>0</v>
      </c>
      <c r="D106" s="68">
        <f>Spisak!E101</f>
        <v>0</v>
      </c>
      <c r="E106" s="68">
        <f>Spisak!F101</f>
        <v>0</v>
      </c>
      <c r="F106" s="68">
        <f>Spisak!G101</f>
        <v>0</v>
      </c>
      <c r="G106" s="68">
        <f>Spisak!H101</f>
        <v>0</v>
      </c>
      <c r="H106" s="68">
        <f>Spisak!I101</f>
        <v>0</v>
      </c>
      <c r="I106" s="68">
        <f>Spisak!J101</f>
        <v>0</v>
      </c>
      <c r="J106" s="68">
        <f>Spisak!T101</f>
        <v>0</v>
      </c>
      <c r="K106" s="68">
        <f>Spisak!U101</f>
        <v>0</v>
      </c>
      <c r="L106" s="68">
        <f>Spisak!V101</f>
        <v>0</v>
      </c>
      <c r="M106" s="68">
        <f>Spisak!Q101</f>
        <v>0</v>
      </c>
      <c r="N106" s="68">
        <f>Spisak!R101</f>
        <v>0</v>
      </c>
      <c r="O106" s="68">
        <f>Spisak!Y101</f>
        <v>0</v>
      </c>
      <c r="P106" s="69" t="e">
        <f ca="1">Spisak!Z101&amp;OcjenaSlovima(Spisak!Z101)</f>
        <v>#NAME?</v>
      </c>
    </row>
    <row r="107" spans="1:16" ht="12.75">
      <c r="A107" s="73">
        <f>Spisak!B102</f>
        <v>0</v>
      </c>
      <c r="B107" s="76">
        <f>Spisak!C102</f>
        <v>0</v>
      </c>
      <c r="C107" s="68">
        <f>Spisak!D102</f>
        <v>0</v>
      </c>
      <c r="D107" s="68">
        <f>Spisak!E102</f>
        <v>0</v>
      </c>
      <c r="E107" s="68">
        <f>Spisak!F102</f>
        <v>0</v>
      </c>
      <c r="F107" s="68">
        <f>Spisak!G102</f>
        <v>0</v>
      </c>
      <c r="G107" s="68">
        <f>Spisak!H102</f>
        <v>0</v>
      </c>
      <c r="H107" s="68">
        <f>Spisak!I102</f>
        <v>0</v>
      </c>
      <c r="I107" s="68">
        <f>Spisak!J102</f>
        <v>0</v>
      </c>
      <c r="J107" s="68">
        <f>Spisak!T102</f>
        <v>0</v>
      </c>
      <c r="K107" s="68">
        <f>Spisak!U102</f>
        <v>0</v>
      </c>
      <c r="L107" s="68">
        <f>Spisak!V102</f>
        <v>0</v>
      </c>
      <c r="M107" s="68">
        <f>Spisak!Q102</f>
        <v>0</v>
      </c>
      <c r="N107" s="68">
        <f>Spisak!R102</f>
        <v>0</v>
      </c>
      <c r="O107" s="68">
        <f>Spisak!Y102</f>
        <v>0</v>
      </c>
      <c r="P107" s="69" t="e">
        <f ca="1">Spisak!Z102&amp;OcjenaSlovima(Spisak!Z102)</f>
        <v>#NAME?</v>
      </c>
    </row>
    <row r="108" spans="1:16" ht="12.75">
      <c r="A108" s="73">
        <f>Spisak!B103</f>
        <v>0</v>
      </c>
      <c r="B108" s="76">
        <f>Spisak!C103</f>
        <v>0</v>
      </c>
      <c r="C108" s="68">
        <f>Spisak!D103</f>
        <v>0</v>
      </c>
      <c r="D108" s="68">
        <f>Spisak!E103</f>
        <v>0</v>
      </c>
      <c r="E108" s="68">
        <f>Spisak!F103</f>
        <v>0</v>
      </c>
      <c r="F108" s="68">
        <f>Spisak!G103</f>
        <v>0</v>
      </c>
      <c r="G108" s="68">
        <f>Spisak!H103</f>
        <v>0</v>
      </c>
      <c r="H108" s="68">
        <f>Spisak!I103</f>
        <v>0</v>
      </c>
      <c r="I108" s="68">
        <f>Spisak!J103</f>
        <v>0</v>
      </c>
      <c r="J108" s="68">
        <f>Spisak!T103</f>
        <v>0</v>
      </c>
      <c r="K108" s="68">
        <f>Spisak!U103</f>
        <v>0</v>
      </c>
      <c r="L108" s="68">
        <f>Spisak!V103</f>
        <v>0</v>
      </c>
      <c r="M108" s="68">
        <f>Spisak!Q103</f>
        <v>0</v>
      </c>
      <c r="N108" s="68">
        <f>Spisak!R103</f>
        <v>0</v>
      </c>
      <c r="O108" s="68">
        <f>Spisak!Y103</f>
        <v>0</v>
      </c>
      <c r="P108" s="69" t="e">
        <f ca="1">Spisak!Z103&amp;OcjenaSlovima(Spisak!Z103)</f>
        <v>#NAME?</v>
      </c>
    </row>
    <row r="109" spans="1:16" ht="12.75">
      <c r="A109" s="73">
        <f>Spisak!B104</f>
        <v>0</v>
      </c>
      <c r="B109" s="76">
        <f>Spisak!C104</f>
        <v>0</v>
      </c>
      <c r="C109" s="68">
        <f>Spisak!D104</f>
        <v>0</v>
      </c>
      <c r="D109" s="68">
        <f>Spisak!E104</f>
        <v>0</v>
      </c>
      <c r="E109" s="68">
        <f>Spisak!F104</f>
        <v>0</v>
      </c>
      <c r="F109" s="68">
        <f>Spisak!G104</f>
        <v>0</v>
      </c>
      <c r="G109" s="68">
        <f>Spisak!H104</f>
        <v>0</v>
      </c>
      <c r="H109" s="68">
        <f>Spisak!I104</f>
        <v>0</v>
      </c>
      <c r="I109" s="68">
        <f>Spisak!J104</f>
        <v>0</v>
      </c>
      <c r="J109" s="68">
        <f>Spisak!T104</f>
        <v>0</v>
      </c>
      <c r="K109" s="68">
        <f>Spisak!U104</f>
        <v>0</v>
      </c>
      <c r="L109" s="68">
        <f>Spisak!V104</f>
        <v>0</v>
      </c>
      <c r="M109" s="68">
        <f>Spisak!Q104</f>
        <v>0</v>
      </c>
      <c r="N109" s="68">
        <f>Spisak!R104</f>
        <v>0</v>
      </c>
      <c r="O109" s="68">
        <f>Spisak!Y104</f>
        <v>0</v>
      </c>
      <c r="P109" s="69" t="e">
        <f ca="1">Spisak!Z104&amp;OcjenaSlovima(Spisak!Z104)</f>
        <v>#NAME?</v>
      </c>
    </row>
    <row r="110" spans="1:16" ht="12.75">
      <c r="A110" s="73">
        <f>Spisak!B105</f>
        <v>0</v>
      </c>
      <c r="B110" s="76">
        <f>Spisak!C105</f>
        <v>0</v>
      </c>
      <c r="C110" s="68">
        <f>Spisak!D105</f>
        <v>0</v>
      </c>
      <c r="D110" s="68">
        <f>Spisak!E105</f>
        <v>0</v>
      </c>
      <c r="E110" s="68">
        <f>Spisak!F105</f>
        <v>0</v>
      </c>
      <c r="F110" s="68">
        <f>Spisak!G105</f>
        <v>0</v>
      </c>
      <c r="G110" s="68">
        <f>Spisak!H105</f>
        <v>0</v>
      </c>
      <c r="H110" s="68">
        <f>Spisak!I105</f>
        <v>0</v>
      </c>
      <c r="I110" s="68">
        <f>Spisak!J105</f>
        <v>0</v>
      </c>
      <c r="J110" s="68">
        <f>Spisak!T105</f>
        <v>0</v>
      </c>
      <c r="K110" s="68">
        <f>Spisak!U105</f>
        <v>0</v>
      </c>
      <c r="L110" s="68">
        <f>Spisak!V105</f>
        <v>0</v>
      </c>
      <c r="M110" s="68">
        <f>Spisak!Q105</f>
        <v>0</v>
      </c>
      <c r="N110" s="68">
        <f>Spisak!R105</f>
        <v>0</v>
      </c>
      <c r="O110" s="68">
        <f>Spisak!Y105</f>
        <v>0</v>
      </c>
      <c r="P110" s="69" t="e">
        <f ca="1">Spisak!Z105&amp;OcjenaSlovima(Spisak!Z105)</f>
        <v>#NAME?</v>
      </c>
    </row>
    <row r="111" spans="1:16" ht="12.75">
      <c r="A111" s="73">
        <f>Spisak!B106</f>
        <v>0</v>
      </c>
      <c r="B111" s="76">
        <f>Spisak!C106</f>
        <v>0</v>
      </c>
      <c r="C111" s="68">
        <f>Spisak!D106</f>
        <v>0</v>
      </c>
      <c r="D111" s="68">
        <f>Spisak!E106</f>
        <v>0</v>
      </c>
      <c r="E111" s="68">
        <f>Spisak!F106</f>
        <v>0</v>
      </c>
      <c r="F111" s="68">
        <f>Spisak!G106</f>
        <v>0</v>
      </c>
      <c r="G111" s="68">
        <f>Spisak!H106</f>
        <v>0</v>
      </c>
      <c r="H111" s="68">
        <f>Spisak!I106</f>
        <v>0</v>
      </c>
      <c r="I111" s="68">
        <f>Spisak!J106</f>
        <v>0</v>
      </c>
      <c r="J111" s="68">
        <f>Spisak!T106</f>
        <v>0</v>
      </c>
      <c r="K111" s="68">
        <f>Spisak!U106</f>
        <v>0</v>
      </c>
      <c r="L111" s="68">
        <f>Spisak!V106</f>
        <v>0</v>
      </c>
      <c r="M111" s="68">
        <f>Spisak!Q106</f>
        <v>0</v>
      </c>
      <c r="N111" s="68">
        <f>Spisak!R106</f>
        <v>0</v>
      </c>
      <c r="O111" s="68">
        <f>Spisak!Y106</f>
        <v>0</v>
      </c>
      <c r="P111" s="69" t="e">
        <f ca="1">Spisak!Z106&amp;OcjenaSlovima(Spisak!Z106)</f>
        <v>#NAME?</v>
      </c>
    </row>
    <row r="112" spans="1:16" ht="12.75">
      <c r="A112" s="73">
        <f>Spisak!B107</f>
        <v>0</v>
      </c>
      <c r="B112" s="76">
        <f>Spisak!C107</f>
        <v>0</v>
      </c>
      <c r="C112" s="68">
        <f>Spisak!D107</f>
        <v>0</v>
      </c>
      <c r="D112" s="68">
        <f>Spisak!E107</f>
        <v>0</v>
      </c>
      <c r="E112" s="68">
        <f>Spisak!F107</f>
        <v>0</v>
      </c>
      <c r="F112" s="68">
        <f>Spisak!G107</f>
        <v>0</v>
      </c>
      <c r="G112" s="68">
        <f>Spisak!H107</f>
        <v>0</v>
      </c>
      <c r="H112" s="68">
        <f>Spisak!I107</f>
        <v>0</v>
      </c>
      <c r="I112" s="68">
        <f>Spisak!J107</f>
        <v>0</v>
      </c>
      <c r="J112" s="68">
        <f>Spisak!T107</f>
        <v>0</v>
      </c>
      <c r="K112" s="68">
        <f>Spisak!U107</f>
        <v>0</v>
      </c>
      <c r="L112" s="68">
        <f>Spisak!V107</f>
        <v>0</v>
      </c>
      <c r="M112" s="68">
        <f>Spisak!Q107</f>
        <v>0</v>
      </c>
      <c r="N112" s="68">
        <f>Spisak!R107</f>
        <v>0</v>
      </c>
      <c r="O112" s="68">
        <f>Spisak!Y107</f>
        <v>0</v>
      </c>
      <c r="P112" s="69" t="e">
        <f ca="1">Spisak!Z107&amp;OcjenaSlovima(Spisak!Z107)</f>
        <v>#NAME?</v>
      </c>
    </row>
    <row r="113" spans="1:16" ht="12.75">
      <c r="A113" s="73">
        <f>Spisak!B108</f>
        <v>0</v>
      </c>
      <c r="B113" s="76">
        <f>Spisak!C108</f>
        <v>0</v>
      </c>
      <c r="C113" s="68">
        <f>Spisak!D108</f>
        <v>0</v>
      </c>
      <c r="D113" s="68">
        <f>Spisak!E108</f>
        <v>0</v>
      </c>
      <c r="E113" s="68">
        <f>Spisak!F108</f>
        <v>0</v>
      </c>
      <c r="F113" s="68">
        <f>Spisak!G108</f>
        <v>0</v>
      </c>
      <c r="G113" s="68">
        <f>Spisak!H108</f>
        <v>0</v>
      </c>
      <c r="H113" s="68">
        <f>Spisak!I108</f>
        <v>0</v>
      </c>
      <c r="I113" s="68">
        <f>Spisak!J108</f>
        <v>0</v>
      </c>
      <c r="J113" s="68">
        <f>Spisak!T108</f>
        <v>0</v>
      </c>
      <c r="K113" s="68">
        <f>Spisak!U108</f>
        <v>0</v>
      </c>
      <c r="L113" s="68">
        <f>Spisak!V108</f>
        <v>0</v>
      </c>
      <c r="M113" s="68">
        <f>Spisak!Q108</f>
        <v>0</v>
      </c>
      <c r="N113" s="68">
        <f>Spisak!R108</f>
        <v>0</v>
      </c>
      <c r="O113" s="68">
        <f>Spisak!Y108</f>
        <v>0</v>
      </c>
      <c r="P113" s="69" t="e">
        <f ca="1">Spisak!Z108&amp;OcjenaSlovima(Spisak!Z108)</f>
        <v>#NAME?</v>
      </c>
    </row>
    <row r="114" spans="1:16" ht="12.75">
      <c r="A114" s="73">
        <f>Spisak!B109</f>
        <v>0</v>
      </c>
      <c r="B114" s="76">
        <f>Spisak!C109</f>
        <v>0</v>
      </c>
      <c r="C114" s="68">
        <f>Spisak!D109</f>
        <v>0</v>
      </c>
      <c r="D114" s="68">
        <f>Spisak!E109</f>
        <v>0</v>
      </c>
      <c r="E114" s="68">
        <f>Spisak!F109</f>
        <v>0</v>
      </c>
      <c r="F114" s="68">
        <f>Spisak!G109</f>
        <v>0</v>
      </c>
      <c r="G114" s="68">
        <f>Spisak!H109</f>
        <v>0</v>
      </c>
      <c r="H114" s="68">
        <f>Spisak!I109</f>
        <v>0</v>
      </c>
      <c r="I114" s="68">
        <f>Spisak!J109</f>
        <v>0</v>
      </c>
      <c r="J114" s="68">
        <f>Spisak!T109</f>
        <v>0</v>
      </c>
      <c r="K114" s="68">
        <f>Spisak!U109</f>
        <v>0</v>
      </c>
      <c r="L114" s="68">
        <f>Spisak!V109</f>
        <v>0</v>
      </c>
      <c r="M114" s="68">
        <f>Spisak!Q109</f>
        <v>0</v>
      </c>
      <c r="N114" s="68">
        <f>Spisak!R109</f>
        <v>0</v>
      </c>
      <c r="O114" s="68">
        <f>Spisak!Y109</f>
        <v>0</v>
      </c>
      <c r="P114" s="69" t="e">
        <f ca="1">Spisak!Z109&amp;OcjenaSlovima(Spisak!Z109)</f>
        <v>#NAME?</v>
      </c>
    </row>
    <row r="115" spans="1:16" ht="12.75">
      <c r="A115" s="73">
        <f>Spisak!B110</f>
        <v>0</v>
      </c>
      <c r="B115" s="76">
        <f>Spisak!C110</f>
        <v>0</v>
      </c>
      <c r="C115" s="68">
        <f>Spisak!D110</f>
        <v>0</v>
      </c>
      <c r="D115" s="68">
        <f>Spisak!E110</f>
        <v>0</v>
      </c>
      <c r="E115" s="68">
        <f>Spisak!F110</f>
        <v>0</v>
      </c>
      <c r="F115" s="68">
        <f>Spisak!G110</f>
        <v>0</v>
      </c>
      <c r="G115" s="68">
        <f>Spisak!H110</f>
        <v>0</v>
      </c>
      <c r="H115" s="68">
        <f>Spisak!I110</f>
        <v>0</v>
      </c>
      <c r="I115" s="68">
        <f>Spisak!J110</f>
        <v>0</v>
      </c>
      <c r="J115" s="68">
        <f>Spisak!T110</f>
        <v>0</v>
      </c>
      <c r="K115" s="68">
        <f>Spisak!U110</f>
        <v>0</v>
      </c>
      <c r="L115" s="68">
        <f>Spisak!V110</f>
        <v>0</v>
      </c>
      <c r="M115" s="68">
        <f>Spisak!Q110</f>
        <v>0</v>
      </c>
      <c r="N115" s="68">
        <f>Spisak!R110</f>
        <v>0</v>
      </c>
      <c r="O115" s="68">
        <f>Spisak!Y110</f>
        <v>0</v>
      </c>
      <c r="P115" s="69" t="e">
        <f ca="1">Spisak!Z110&amp;OcjenaSlovima(Spisak!Z110)</f>
        <v>#NAME?</v>
      </c>
    </row>
    <row r="116" spans="1:16" ht="12.75">
      <c r="A116" s="73">
        <f>Spisak!B111</f>
        <v>0</v>
      </c>
      <c r="B116" s="76">
        <f>Spisak!C111</f>
        <v>0</v>
      </c>
      <c r="C116" s="68">
        <f>Spisak!D111</f>
        <v>0</v>
      </c>
      <c r="D116" s="68">
        <f>Spisak!E111</f>
        <v>0</v>
      </c>
      <c r="E116" s="68">
        <f>Spisak!F111</f>
        <v>0</v>
      </c>
      <c r="F116" s="68">
        <f>Spisak!G111</f>
        <v>0</v>
      </c>
      <c r="G116" s="68">
        <f>Spisak!H111</f>
        <v>0</v>
      </c>
      <c r="H116" s="68">
        <f>Spisak!I111</f>
        <v>0</v>
      </c>
      <c r="I116" s="68">
        <f>Spisak!J111</f>
        <v>0</v>
      </c>
      <c r="J116" s="68">
        <f>Spisak!T111</f>
        <v>0</v>
      </c>
      <c r="K116" s="68">
        <f>Spisak!U111</f>
        <v>0</v>
      </c>
      <c r="L116" s="68">
        <f>Spisak!V111</f>
        <v>0</v>
      </c>
      <c r="M116" s="68">
        <f>Spisak!Q111</f>
        <v>0</v>
      </c>
      <c r="N116" s="68">
        <f>Spisak!R111</f>
        <v>0</v>
      </c>
      <c r="O116" s="68">
        <f>Spisak!Y111</f>
        <v>0</v>
      </c>
      <c r="P116" s="69" t="e">
        <f ca="1">Spisak!Z111&amp;OcjenaSlovima(Spisak!Z111)</f>
        <v>#NAME?</v>
      </c>
    </row>
    <row r="117" spans="1:16" ht="12.75">
      <c r="A117" s="73">
        <f>Spisak!B112</f>
        <v>0</v>
      </c>
      <c r="B117" s="76">
        <f>Spisak!C112</f>
        <v>0</v>
      </c>
      <c r="C117" s="68">
        <f>Spisak!D112</f>
        <v>0</v>
      </c>
      <c r="D117" s="68">
        <f>Spisak!E112</f>
        <v>0</v>
      </c>
      <c r="E117" s="68">
        <f>Spisak!F112</f>
        <v>0</v>
      </c>
      <c r="F117" s="68">
        <f>Spisak!G112</f>
        <v>0</v>
      </c>
      <c r="G117" s="68">
        <f>Spisak!H112</f>
        <v>0</v>
      </c>
      <c r="H117" s="68">
        <f>Spisak!I112</f>
        <v>0</v>
      </c>
      <c r="I117" s="68">
        <f>Spisak!J112</f>
        <v>0</v>
      </c>
      <c r="J117" s="68">
        <f>Spisak!T112</f>
        <v>0</v>
      </c>
      <c r="K117" s="68">
        <f>Spisak!U112</f>
        <v>0</v>
      </c>
      <c r="L117" s="68">
        <f>Spisak!V112</f>
        <v>0</v>
      </c>
      <c r="M117" s="68">
        <f>Spisak!Q112</f>
        <v>0</v>
      </c>
      <c r="N117" s="68">
        <f>Spisak!R112</f>
        <v>0</v>
      </c>
      <c r="O117" s="68">
        <f>Spisak!Y112</f>
        <v>0</v>
      </c>
      <c r="P117" s="69" t="e">
        <f ca="1">Spisak!Z112&amp;OcjenaSlovima(Spisak!Z112)</f>
        <v>#NAME?</v>
      </c>
    </row>
    <row r="118" spans="1:16" ht="12.75">
      <c r="A118" s="73">
        <f>Spisak!B113</f>
        <v>0</v>
      </c>
      <c r="B118" s="76">
        <f>Spisak!C113</f>
        <v>0</v>
      </c>
      <c r="C118" s="68">
        <f>Spisak!D113</f>
        <v>0</v>
      </c>
      <c r="D118" s="68">
        <f>Spisak!E113</f>
        <v>0</v>
      </c>
      <c r="E118" s="68">
        <f>Spisak!F113</f>
        <v>0</v>
      </c>
      <c r="F118" s="68">
        <f>Spisak!G113</f>
        <v>0</v>
      </c>
      <c r="G118" s="68">
        <f>Spisak!H113</f>
        <v>0</v>
      </c>
      <c r="H118" s="68">
        <f>Spisak!I113</f>
        <v>0</v>
      </c>
      <c r="I118" s="68">
        <f>Spisak!J113</f>
        <v>0</v>
      </c>
      <c r="J118" s="68">
        <f>Spisak!T113</f>
        <v>0</v>
      </c>
      <c r="K118" s="68">
        <f>Spisak!U113</f>
        <v>0</v>
      </c>
      <c r="L118" s="68">
        <f>Spisak!V113</f>
        <v>0</v>
      </c>
      <c r="M118" s="68">
        <f>Spisak!Q113</f>
        <v>0</v>
      </c>
      <c r="N118" s="68">
        <f>Spisak!R113</f>
        <v>0</v>
      </c>
      <c r="O118" s="68">
        <f>Spisak!Y113</f>
        <v>0</v>
      </c>
      <c r="P118" s="69" t="e">
        <f ca="1">Spisak!Z113&amp;OcjenaSlovima(Spisak!Z113)</f>
        <v>#NAME?</v>
      </c>
    </row>
    <row r="119" spans="1:16" ht="12.75">
      <c r="A119" s="73">
        <f>Spisak!B114</f>
        <v>0</v>
      </c>
      <c r="B119" s="76">
        <f>Spisak!C114</f>
        <v>0</v>
      </c>
      <c r="C119" s="68">
        <f>Spisak!D114</f>
        <v>0</v>
      </c>
      <c r="D119" s="68">
        <f>Spisak!E114</f>
        <v>0</v>
      </c>
      <c r="E119" s="68">
        <f>Spisak!F114</f>
        <v>0</v>
      </c>
      <c r="F119" s="68">
        <f>Spisak!G114</f>
        <v>0</v>
      </c>
      <c r="G119" s="68">
        <f>Spisak!H114</f>
        <v>0</v>
      </c>
      <c r="H119" s="68">
        <f>Spisak!I114</f>
        <v>0</v>
      </c>
      <c r="I119" s="68">
        <f>Spisak!J114</f>
        <v>0</v>
      </c>
      <c r="J119" s="68">
        <f>Spisak!T114</f>
        <v>0</v>
      </c>
      <c r="K119" s="68">
        <f>Spisak!U114</f>
        <v>0</v>
      </c>
      <c r="L119" s="68">
        <f>Spisak!V114</f>
        <v>0</v>
      </c>
      <c r="M119" s="68">
        <f>Spisak!Q114</f>
        <v>0</v>
      </c>
      <c r="N119" s="68">
        <f>Spisak!R114</f>
        <v>0</v>
      </c>
      <c r="O119" s="68">
        <f>Spisak!Y114</f>
        <v>0</v>
      </c>
      <c r="P119" s="69" t="e">
        <f ca="1">Spisak!Z114&amp;OcjenaSlovima(Spisak!Z114)</f>
        <v>#NAME?</v>
      </c>
    </row>
    <row r="120" spans="1:16" ht="12.75">
      <c r="A120" s="73">
        <f>Spisak!B115</f>
        <v>0</v>
      </c>
      <c r="B120" s="76">
        <f>Spisak!C115</f>
        <v>0</v>
      </c>
      <c r="C120" s="68">
        <f>Spisak!D115</f>
        <v>0</v>
      </c>
      <c r="D120" s="68">
        <f>Spisak!E115</f>
        <v>0</v>
      </c>
      <c r="E120" s="68">
        <f>Spisak!F115</f>
        <v>0</v>
      </c>
      <c r="F120" s="68">
        <f>Spisak!G115</f>
        <v>0</v>
      </c>
      <c r="G120" s="68">
        <f>Spisak!H115</f>
        <v>0</v>
      </c>
      <c r="H120" s="68">
        <f>Spisak!I115</f>
        <v>0</v>
      </c>
      <c r="I120" s="68">
        <f>Spisak!J115</f>
        <v>0</v>
      </c>
      <c r="J120" s="68">
        <f>Spisak!T115</f>
        <v>0</v>
      </c>
      <c r="K120" s="68">
        <f>Spisak!U115</f>
        <v>0</v>
      </c>
      <c r="L120" s="68">
        <f>Spisak!V115</f>
        <v>0</v>
      </c>
      <c r="M120" s="68">
        <f>Spisak!Q115</f>
        <v>0</v>
      </c>
      <c r="N120" s="68">
        <f>Spisak!R115</f>
        <v>0</v>
      </c>
      <c r="O120" s="68">
        <f>Spisak!Y115</f>
        <v>0</v>
      </c>
      <c r="P120" s="69" t="e">
        <f ca="1">Spisak!Z115&amp;OcjenaSlovima(Spisak!Z115)</f>
        <v>#NAME?</v>
      </c>
    </row>
    <row r="121" spans="1:16" ht="12.75">
      <c r="A121" s="73">
        <f>Spisak!B116</f>
        <v>0</v>
      </c>
      <c r="B121" s="76">
        <f>Spisak!C116</f>
        <v>0</v>
      </c>
      <c r="C121" s="68">
        <f>Spisak!D116</f>
        <v>0</v>
      </c>
      <c r="D121" s="68">
        <f>Spisak!E116</f>
        <v>0</v>
      </c>
      <c r="E121" s="68">
        <f>Spisak!F116</f>
        <v>0</v>
      </c>
      <c r="F121" s="68">
        <f>Spisak!G116</f>
        <v>0</v>
      </c>
      <c r="G121" s="68">
        <f>Spisak!H116</f>
        <v>0</v>
      </c>
      <c r="H121" s="68">
        <f>Spisak!I116</f>
        <v>0</v>
      </c>
      <c r="I121" s="68">
        <f>Spisak!J116</f>
        <v>0</v>
      </c>
      <c r="J121" s="68">
        <f>Spisak!T116</f>
        <v>0</v>
      </c>
      <c r="K121" s="68">
        <f>Spisak!U116</f>
        <v>0</v>
      </c>
      <c r="L121" s="68">
        <f>Spisak!V116</f>
        <v>0</v>
      </c>
      <c r="M121" s="68">
        <f>Spisak!Q116</f>
        <v>0</v>
      </c>
      <c r="N121" s="68">
        <f>Spisak!R116</f>
        <v>0</v>
      </c>
      <c r="O121" s="68">
        <f>Spisak!Y116</f>
        <v>0</v>
      </c>
      <c r="P121" s="69" t="e">
        <f ca="1">Spisak!Z116&amp;OcjenaSlovima(Spisak!Z116)</f>
        <v>#NAME?</v>
      </c>
    </row>
    <row r="122" spans="1:16" ht="12.75">
      <c r="A122" s="73">
        <f>Spisak!B117</f>
        <v>0</v>
      </c>
      <c r="B122" s="76">
        <f>Spisak!C117</f>
        <v>0</v>
      </c>
      <c r="C122" s="68">
        <f>Spisak!D117</f>
        <v>0</v>
      </c>
      <c r="D122" s="68">
        <f>Spisak!E117</f>
        <v>0</v>
      </c>
      <c r="E122" s="68">
        <f>Spisak!F117</f>
        <v>0</v>
      </c>
      <c r="F122" s="68">
        <f>Spisak!G117</f>
        <v>0</v>
      </c>
      <c r="G122" s="68">
        <f>Spisak!H117</f>
        <v>0</v>
      </c>
      <c r="H122" s="68">
        <f>Spisak!I117</f>
        <v>0</v>
      </c>
      <c r="I122" s="68">
        <f>Spisak!J117</f>
        <v>0</v>
      </c>
      <c r="J122" s="68">
        <f>Spisak!T117</f>
        <v>0</v>
      </c>
      <c r="K122" s="68">
        <f>Spisak!U117</f>
        <v>0</v>
      </c>
      <c r="L122" s="68">
        <f>Spisak!V117</f>
        <v>0</v>
      </c>
      <c r="M122" s="68">
        <f>Spisak!Q117</f>
        <v>0</v>
      </c>
      <c r="N122" s="68">
        <f>Spisak!R117</f>
        <v>0</v>
      </c>
      <c r="O122" s="68">
        <f>Spisak!Y117</f>
        <v>0</v>
      </c>
      <c r="P122" s="69" t="e">
        <f ca="1">Spisak!Z117&amp;OcjenaSlovima(Spisak!Z117)</f>
        <v>#NAME?</v>
      </c>
    </row>
    <row r="123" spans="1:16" ht="12.75">
      <c r="A123" s="73">
        <f>Spisak!B118</f>
        <v>0</v>
      </c>
      <c r="B123" s="76">
        <f>Spisak!C118</f>
        <v>0</v>
      </c>
      <c r="C123" s="68">
        <f>Spisak!D118</f>
        <v>0</v>
      </c>
      <c r="D123" s="68">
        <f>Spisak!E118</f>
        <v>0</v>
      </c>
      <c r="E123" s="68">
        <f>Spisak!F118</f>
        <v>0</v>
      </c>
      <c r="F123" s="68">
        <f>Spisak!G118</f>
        <v>0</v>
      </c>
      <c r="G123" s="68">
        <f>Spisak!H118</f>
        <v>0</v>
      </c>
      <c r="H123" s="68">
        <f>Spisak!I118</f>
        <v>0</v>
      </c>
      <c r="I123" s="68">
        <f>Spisak!J118</f>
        <v>0</v>
      </c>
      <c r="J123" s="68">
        <f>Spisak!T118</f>
        <v>0</v>
      </c>
      <c r="K123" s="68">
        <f>Spisak!U118</f>
        <v>0</v>
      </c>
      <c r="L123" s="68">
        <f>Spisak!V118</f>
        <v>0</v>
      </c>
      <c r="M123" s="68">
        <f>Spisak!Q118</f>
        <v>0</v>
      </c>
      <c r="N123" s="68">
        <f>Spisak!R118</f>
        <v>0</v>
      </c>
      <c r="O123" s="68">
        <f>Spisak!Y118</f>
        <v>0</v>
      </c>
      <c r="P123" s="69" t="e">
        <f ca="1">Spisak!Z118&amp;OcjenaSlovima(Spisak!Z118)</f>
        <v>#NAME?</v>
      </c>
    </row>
    <row r="124" spans="1:16" ht="12.75">
      <c r="A124" s="73">
        <f>Spisak!B119</f>
        <v>0</v>
      </c>
      <c r="B124" s="76">
        <f>Spisak!C119</f>
        <v>0</v>
      </c>
      <c r="C124" s="68">
        <f>Spisak!D119</f>
        <v>0</v>
      </c>
      <c r="D124" s="68">
        <f>Spisak!E119</f>
        <v>0</v>
      </c>
      <c r="E124" s="68">
        <f>Spisak!F119</f>
        <v>0</v>
      </c>
      <c r="F124" s="68">
        <f>Spisak!G119</f>
        <v>0</v>
      </c>
      <c r="G124" s="68">
        <f>Spisak!H119</f>
        <v>0</v>
      </c>
      <c r="H124" s="68">
        <f>Spisak!I119</f>
        <v>0</v>
      </c>
      <c r="I124" s="68">
        <f>Spisak!J119</f>
        <v>0</v>
      </c>
      <c r="J124" s="68">
        <f>Spisak!T119</f>
        <v>0</v>
      </c>
      <c r="K124" s="68">
        <f>Spisak!U119</f>
        <v>0</v>
      </c>
      <c r="L124" s="68">
        <f>Spisak!V119</f>
        <v>0</v>
      </c>
      <c r="M124" s="68">
        <f>Spisak!Q119</f>
        <v>0</v>
      </c>
      <c r="N124" s="68">
        <f>Spisak!R119</f>
        <v>0</v>
      </c>
      <c r="O124" s="68">
        <f>Spisak!Y119</f>
        <v>0</v>
      </c>
      <c r="P124" s="69" t="e">
        <f ca="1">Spisak!Z119&amp;OcjenaSlovima(Spisak!Z119)</f>
        <v>#NAME?</v>
      </c>
    </row>
    <row r="125" spans="1:16" ht="12.75">
      <c r="A125" s="73">
        <f>Spisak!B120</f>
        <v>0</v>
      </c>
      <c r="B125" s="76">
        <f>Spisak!C120</f>
        <v>0</v>
      </c>
      <c r="C125" s="68">
        <f>Spisak!D120</f>
        <v>0</v>
      </c>
      <c r="D125" s="68">
        <f>Spisak!E120</f>
        <v>0</v>
      </c>
      <c r="E125" s="68">
        <f>Spisak!F120</f>
        <v>0</v>
      </c>
      <c r="F125" s="68">
        <f>Spisak!G120</f>
        <v>0</v>
      </c>
      <c r="G125" s="68">
        <f>Spisak!H120</f>
        <v>0</v>
      </c>
      <c r="H125" s="68">
        <f>Spisak!I120</f>
        <v>0</v>
      </c>
      <c r="I125" s="68">
        <f>Spisak!J120</f>
        <v>0</v>
      </c>
      <c r="J125" s="68">
        <f>Spisak!T120</f>
        <v>0</v>
      </c>
      <c r="K125" s="68">
        <f>Spisak!U120</f>
        <v>0</v>
      </c>
      <c r="L125" s="68">
        <f>Spisak!V120</f>
        <v>0</v>
      </c>
      <c r="M125" s="68">
        <f>Spisak!Q120</f>
        <v>0</v>
      </c>
      <c r="N125" s="68">
        <f>Spisak!R120</f>
        <v>0</v>
      </c>
      <c r="O125" s="68">
        <f>Spisak!Y120</f>
        <v>0</v>
      </c>
      <c r="P125" s="69" t="e">
        <f ca="1">Spisak!Z120&amp;OcjenaSlovima(Spisak!Z120)</f>
        <v>#NAME?</v>
      </c>
    </row>
    <row r="126" spans="1:16" ht="12.75">
      <c r="A126" s="73">
        <f>Spisak!B121</f>
        <v>0</v>
      </c>
      <c r="B126" s="76">
        <f>Spisak!C121</f>
        <v>0</v>
      </c>
      <c r="C126" s="68">
        <f>Spisak!D121</f>
        <v>0</v>
      </c>
      <c r="D126" s="68">
        <f>Spisak!E121</f>
        <v>0</v>
      </c>
      <c r="E126" s="68">
        <f>Spisak!F121</f>
        <v>0</v>
      </c>
      <c r="F126" s="68">
        <f>Spisak!G121</f>
        <v>0</v>
      </c>
      <c r="G126" s="68">
        <f>Spisak!H121</f>
        <v>0</v>
      </c>
      <c r="H126" s="68">
        <f>Spisak!I121</f>
        <v>0</v>
      </c>
      <c r="I126" s="68">
        <f>Spisak!J121</f>
        <v>0</v>
      </c>
      <c r="J126" s="68">
        <f>Spisak!T121</f>
        <v>0</v>
      </c>
      <c r="K126" s="68">
        <f>Spisak!U121</f>
        <v>0</v>
      </c>
      <c r="L126" s="68">
        <f>Spisak!V121</f>
        <v>0</v>
      </c>
      <c r="M126" s="68">
        <f>Spisak!Q121</f>
        <v>0</v>
      </c>
      <c r="N126" s="68">
        <f>Spisak!R121</f>
        <v>0</v>
      </c>
      <c r="O126" s="68">
        <f>Spisak!Y121</f>
        <v>0</v>
      </c>
      <c r="P126" s="69" t="e">
        <f ca="1">Spisak!Z121&amp;OcjenaSlovima(Spisak!Z121)</f>
        <v>#NAME?</v>
      </c>
    </row>
    <row r="127" spans="1:16" ht="12.75">
      <c r="A127" s="73">
        <f>Spisak!B122</f>
        <v>0</v>
      </c>
      <c r="B127" s="76">
        <f>Spisak!C122</f>
        <v>0</v>
      </c>
      <c r="C127" s="68">
        <f>Spisak!D122</f>
        <v>0</v>
      </c>
      <c r="D127" s="68">
        <f>Spisak!E122</f>
        <v>0</v>
      </c>
      <c r="E127" s="68">
        <f>Spisak!F122</f>
        <v>0</v>
      </c>
      <c r="F127" s="68">
        <f>Spisak!G122</f>
        <v>0</v>
      </c>
      <c r="G127" s="68">
        <f>Spisak!H122</f>
        <v>0</v>
      </c>
      <c r="H127" s="68">
        <f>Spisak!I122</f>
        <v>0</v>
      </c>
      <c r="I127" s="68">
        <f>Spisak!J122</f>
        <v>0</v>
      </c>
      <c r="J127" s="68">
        <f>Spisak!T122</f>
        <v>0</v>
      </c>
      <c r="K127" s="68">
        <f>Spisak!U122</f>
        <v>0</v>
      </c>
      <c r="L127" s="68">
        <f>Spisak!V122</f>
        <v>0</v>
      </c>
      <c r="M127" s="68">
        <f>Spisak!Q122</f>
        <v>0</v>
      </c>
      <c r="N127" s="68">
        <f>Spisak!R122</f>
        <v>0</v>
      </c>
      <c r="O127" s="68">
        <f>Spisak!Y122</f>
        <v>0</v>
      </c>
      <c r="P127" s="69" t="e">
        <f ca="1">Spisak!Z122&amp;OcjenaSlovima(Spisak!Z122)</f>
        <v>#NAME?</v>
      </c>
    </row>
    <row r="128" spans="1:16" ht="12.75">
      <c r="A128" s="73">
        <f>Spisak!B123</f>
        <v>0</v>
      </c>
      <c r="B128" s="76">
        <f>Spisak!C123</f>
        <v>0</v>
      </c>
      <c r="C128" s="68">
        <f>Spisak!D123</f>
        <v>0</v>
      </c>
      <c r="D128" s="68">
        <f>Spisak!E123</f>
        <v>0</v>
      </c>
      <c r="E128" s="68">
        <f>Spisak!F123</f>
        <v>0</v>
      </c>
      <c r="F128" s="68">
        <f>Spisak!G123</f>
        <v>0</v>
      </c>
      <c r="G128" s="68">
        <f>Spisak!H123</f>
        <v>0</v>
      </c>
      <c r="H128" s="68">
        <f>Spisak!I123</f>
        <v>0</v>
      </c>
      <c r="I128" s="68">
        <f>Spisak!J123</f>
        <v>0</v>
      </c>
      <c r="J128" s="68">
        <f>Spisak!T123</f>
        <v>0</v>
      </c>
      <c r="K128" s="68">
        <f>Spisak!U123</f>
        <v>0</v>
      </c>
      <c r="L128" s="68">
        <f>Spisak!V123</f>
        <v>0</v>
      </c>
      <c r="M128" s="68">
        <f>Spisak!Q123</f>
        <v>0</v>
      </c>
      <c r="N128" s="68">
        <f>Spisak!R123</f>
        <v>0</v>
      </c>
      <c r="O128" s="68">
        <f>Spisak!Y123</f>
        <v>0</v>
      </c>
      <c r="P128" s="69" t="e">
        <f ca="1">Spisak!Z123&amp;OcjenaSlovima(Spisak!Z123)</f>
        <v>#NAME?</v>
      </c>
    </row>
    <row r="129" spans="1:16" ht="12.75">
      <c r="A129" s="73">
        <f>Spisak!B124</f>
        <v>0</v>
      </c>
      <c r="B129" s="76">
        <f>Spisak!C124</f>
        <v>0</v>
      </c>
      <c r="C129" s="68">
        <f>Spisak!D124</f>
        <v>0</v>
      </c>
      <c r="D129" s="68">
        <f>Spisak!E124</f>
        <v>0</v>
      </c>
      <c r="E129" s="68">
        <f>Spisak!F124</f>
        <v>0</v>
      </c>
      <c r="F129" s="68">
        <f>Spisak!G124</f>
        <v>0</v>
      </c>
      <c r="G129" s="68">
        <f>Spisak!H124</f>
        <v>0</v>
      </c>
      <c r="H129" s="68">
        <f>Spisak!I124</f>
        <v>0</v>
      </c>
      <c r="I129" s="68">
        <f>Spisak!J124</f>
        <v>0</v>
      </c>
      <c r="J129" s="68">
        <f>Spisak!T124</f>
        <v>0</v>
      </c>
      <c r="K129" s="68">
        <f>Spisak!U124</f>
        <v>0</v>
      </c>
      <c r="L129" s="68">
        <f>Spisak!V124</f>
        <v>0</v>
      </c>
      <c r="M129" s="68">
        <f>Spisak!Q124</f>
        <v>0</v>
      </c>
      <c r="N129" s="68">
        <f>Spisak!R124</f>
        <v>0</v>
      </c>
      <c r="O129" s="68">
        <f>Spisak!Y124</f>
        <v>0</v>
      </c>
      <c r="P129" s="69" t="e">
        <f ca="1">Spisak!Z124&amp;OcjenaSlovima(Spisak!Z124)</f>
        <v>#NAME?</v>
      </c>
    </row>
    <row r="130" spans="1:16" ht="12.75">
      <c r="A130" s="73">
        <f>Spisak!B125</f>
        <v>0</v>
      </c>
      <c r="B130" s="76">
        <f>Spisak!C125</f>
        <v>0</v>
      </c>
      <c r="C130" s="68">
        <f>Spisak!D125</f>
        <v>0</v>
      </c>
      <c r="D130" s="68">
        <f>Spisak!E125</f>
        <v>0</v>
      </c>
      <c r="E130" s="68">
        <f>Spisak!F125</f>
        <v>0</v>
      </c>
      <c r="F130" s="68">
        <f>Spisak!G125</f>
        <v>0</v>
      </c>
      <c r="G130" s="68">
        <f>Spisak!H125</f>
        <v>0</v>
      </c>
      <c r="H130" s="68">
        <f>Spisak!I125</f>
        <v>0</v>
      </c>
      <c r="I130" s="68">
        <f>Spisak!J125</f>
        <v>0</v>
      </c>
      <c r="J130" s="68">
        <f>Spisak!T125</f>
        <v>0</v>
      </c>
      <c r="K130" s="68">
        <f>Spisak!U125</f>
        <v>0</v>
      </c>
      <c r="L130" s="68">
        <f>Spisak!V125</f>
        <v>0</v>
      </c>
      <c r="M130" s="68">
        <f>Spisak!Q125</f>
        <v>0</v>
      </c>
      <c r="N130" s="68">
        <f>Spisak!R125</f>
        <v>0</v>
      </c>
      <c r="O130" s="68">
        <f>Spisak!Y125</f>
        <v>0</v>
      </c>
      <c r="P130" s="69" t="e">
        <f ca="1">Spisak!Z125&amp;OcjenaSlovima(Spisak!Z125)</f>
        <v>#NAME?</v>
      </c>
    </row>
    <row r="131" spans="1:16" ht="12.75">
      <c r="A131" s="73">
        <f>Spisak!B126</f>
        <v>0</v>
      </c>
      <c r="B131" s="76">
        <f>Spisak!C126</f>
        <v>0</v>
      </c>
      <c r="C131" s="68">
        <f>Spisak!D126</f>
        <v>0</v>
      </c>
      <c r="D131" s="68">
        <f>Spisak!E126</f>
        <v>0</v>
      </c>
      <c r="E131" s="68">
        <f>Spisak!F126</f>
        <v>0</v>
      </c>
      <c r="F131" s="68">
        <f>Spisak!G126</f>
        <v>0</v>
      </c>
      <c r="G131" s="68">
        <f>Spisak!H126</f>
        <v>0</v>
      </c>
      <c r="H131" s="68">
        <f>Spisak!I126</f>
        <v>0</v>
      </c>
      <c r="I131" s="68">
        <f>Spisak!J126</f>
        <v>0</v>
      </c>
      <c r="J131" s="68">
        <f>Spisak!T126</f>
        <v>0</v>
      </c>
      <c r="K131" s="68">
        <f>Spisak!U126</f>
        <v>0</v>
      </c>
      <c r="L131" s="68">
        <f>Spisak!V126</f>
        <v>0</v>
      </c>
      <c r="M131" s="68">
        <f>Spisak!Q126</f>
        <v>0</v>
      </c>
      <c r="N131" s="68">
        <f>Spisak!R126</f>
        <v>0</v>
      </c>
      <c r="O131" s="68">
        <f>Spisak!Y126</f>
        <v>0</v>
      </c>
      <c r="P131" s="69" t="e">
        <f ca="1">Spisak!Z126&amp;OcjenaSlovima(Spisak!Z126)</f>
        <v>#NAME?</v>
      </c>
    </row>
    <row r="132" spans="1:16" ht="12.75">
      <c r="A132" s="73">
        <f>Spisak!B127</f>
        <v>0</v>
      </c>
      <c r="B132" s="76">
        <f>Spisak!C127</f>
        <v>0</v>
      </c>
      <c r="C132" s="68">
        <f>Spisak!D127</f>
        <v>0</v>
      </c>
      <c r="D132" s="68">
        <f>Spisak!E127</f>
        <v>0</v>
      </c>
      <c r="E132" s="68">
        <f>Spisak!F127</f>
        <v>0</v>
      </c>
      <c r="F132" s="68">
        <f>Spisak!G127</f>
        <v>0</v>
      </c>
      <c r="G132" s="68">
        <f>Spisak!H127</f>
        <v>0</v>
      </c>
      <c r="H132" s="68">
        <f>Spisak!I127</f>
        <v>0</v>
      </c>
      <c r="I132" s="68">
        <f>Spisak!J127</f>
        <v>0</v>
      </c>
      <c r="J132" s="68">
        <f>Spisak!T127</f>
        <v>0</v>
      </c>
      <c r="K132" s="68">
        <f>Spisak!U127</f>
        <v>0</v>
      </c>
      <c r="L132" s="68">
        <f>Spisak!V127</f>
        <v>0</v>
      </c>
      <c r="M132" s="68">
        <f>Spisak!Q127</f>
        <v>0</v>
      </c>
      <c r="N132" s="68">
        <f>Spisak!R127</f>
        <v>0</v>
      </c>
      <c r="O132" s="68">
        <f>Spisak!Y127</f>
        <v>0</v>
      </c>
      <c r="P132" s="69" t="e">
        <f ca="1">Spisak!Z127&amp;OcjenaSlovima(Spisak!Z127)</f>
        <v>#NAME?</v>
      </c>
    </row>
    <row r="133" spans="1:16" ht="12.75">
      <c r="A133" s="73">
        <f>Spisak!B128</f>
        <v>0</v>
      </c>
      <c r="B133" s="76">
        <f>Spisak!C128</f>
        <v>0</v>
      </c>
      <c r="C133" s="68">
        <f>Spisak!D128</f>
        <v>0</v>
      </c>
      <c r="D133" s="68">
        <f>Spisak!E128</f>
        <v>0</v>
      </c>
      <c r="E133" s="68">
        <f>Spisak!F128</f>
        <v>0</v>
      </c>
      <c r="F133" s="68">
        <f>Spisak!G128</f>
        <v>0</v>
      </c>
      <c r="G133" s="68">
        <f>Spisak!H128</f>
        <v>0</v>
      </c>
      <c r="H133" s="68">
        <f>Spisak!I128</f>
        <v>0</v>
      </c>
      <c r="I133" s="68">
        <f>Spisak!J128</f>
        <v>0</v>
      </c>
      <c r="J133" s="68">
        <f>Spisak!T128</f>
        <v>0</v>
      </c>
      <c r="K133" s="68">
        <f>Spisak!U128</f>
        <v>0</v>
      </c>
      <c r="L133" s="68">
        <f>Spisak!V128</f>
        <v>0</v>
      </c>
      <c r="M133" s="68">
        <f>Spisak!Q128</f>
        <v>0</v>
      </c>
      <c r="N133" s="68">
        <f>Spisak!R128</f>
        <v>0</v>
      </c>
      <c r="O133" s="68">
        <f>Spisak!Y128</f>
        <v>0</v>
      </c>
      <c r="P133" s="69" t="e">
        <f ca="1">Spisak!Z128&amp;OcjenaSlovima(Spisak!Z128)</f>
        <v>#NAME?</v>
      </c>
    </row>
    <row r="134" spans="1:16" ht="12.75">
      <c r="A134" s="73">
        <f>Spisak!B129</f>
        <v>0</v>
      </c>
      <c r="B134" s="76">
        <f>Spisak!C129</f>
        <v>0</v>
      </c>
      <c r="C134" s="68">
        <f>Spisak!D129</f>
        <v>0</v>
      </c>
      <c r="D134" s="68">
        <f>Spisak!E129</f>
        <v>0</v>
      </c>
      <c r="E134" s="68">
        <f>Spisak!F129</f>
        <v>0</v>
      </c>
      <c r="F134" s="68">
        <f>Spisak!G129</f>
        <v>0</v>
      </c>
      <c r="G134" s="68">
        <f>Spisak!H129</f>
        <v>0</v>
      </c>
      <c r="H134" s="68">
        <f>Spisak!I129</f>
        <v>0</v>
      </c>
      <c r="I134" s="68">
        <f>Spisak!J129</f>
        <v>0</v>
      </c>
      <c r="J134" s="68">
        <f>Spisak!T129</f>
        <v>0</v>
      </c>
      <c r="K134" s="68">
        <f>Spisak!U129</f>
        <v>0</v>
      </c>
      <c r="L134" s="68">
        <f>Spisak!V129</f>
        <v>0</v>
      </c>
      <c r="M134" s="68">
        <f>Spisak!Q129</f>
        <v>0</v>
      </c>
      <c r="N134" s="68">
        <f>Spisak!R129</f>
        <v>0</v>
      </c>
      <c r="O134" s="68">
        <f>Spisak!Y129</f>
        <v>0</v>
      </c>
      <c r="P134" s="69" t="e">
        <f ca="1">Spisak!Z129&amp;OcjenaSlovima(Spisak!Z129)</f>
        <v>#NAME?</v>
      </c>
    </row>
    <row r="135" spans="1:16" ht="12.75">
      <c r="A135" s="73">
        <f>Spisak!B130</f>
        <v>0</v>
      </c>
      <c r="B135" s="76">
        <f>Spisak!C130</f>
        <v>0</v>
      </c>
      <c r="C135" s="68">
        <f>Spisak!D130</f>
        <v>0</v>
      </c>
      <c r="D135" s="68">
        <f>Spisak!E130</f>
        <v>0</v>
      </c>
      <c r="E135" s="68">
        <f>Spisak!F130</f>
        <v>0</v>
      </c>
      <c r="F135" s="68">
        <f>Spisak!G130</f>
        <v>0</v>
      </c>
      <c r="G135" s="68">
        <f>Spisak!H130</f>
        <v>0</v>
      </c>
      <c r="H135" s="68">
        <f>Spisak!I130</f>
        <v>0</v>
      </c>
      <c r="I135" s="68">
        <f>Spisak!J130</f>
        <v>0</v>
      </c>
      <c r="J135" s="68">
        <f>Spisak!T130</f>
        <v>0</v>
      </c>
      <c r="K135" s="68">
        <f>Spisak!U130</f>
        <v>0</v>
      </c>
      <c r="L135" s="68">
        <f>Spisak!V130</f>
        <v>0</v>
      </c>
      <c r="M135" s="68">
        <f>Spisak!Q130</f>
        <v>0</v>
      </c>
      <c r="N135" s="68">
        <f>Spisak!R130</f>
        <v>0</v>
      </c>
      <c r="O135" s="68">
        <f>Spisak!Y130</f>
        <v>0</v>
      </c>
      <c r="P135" s="69" t="e">
        <f ca="1">Spisak!Z130&amp;OcjenaSlovima(Spisak!Z130)</f>
        <v>#NAME?</v>
      </c>
    </row>
    <row r="136" spans="1:16" ht="12.75">
      <c r="A136" s="73">
        <f>Spisak!B131</f>
        <v>0</v>
      </c>
      <c r="B136" s="76">
        <f>Spisak!C131</f>
        <v>0</v>
      </c>
      <c r="C136" s="68">
        <f>Spisak!D131</f>
        <v>0</v>
      </c>
      <c r="D136" s="68">
        <f>Spisak!E131</f>
        <v>0</v>
      </c>
      <c r="E136" s="68">
        <f>Spisak!F131</f>
        <v>0</v>
      </c>
      <c r="F136" s="68">
        <f>Spisak!G131</f>
        <v>0</v>
      </c>
      <c r="G136" s="68">
        <f>Spisak!H131</f>
        <v>0</v>
      </c>
      <c r="H136" s="68">
        <f>Spisak!I131</f>
        <v>0</v>
      </c>
      <c r="I136" s="68">
        <f>Spisak!J131</f>
        <v>0</v>
      </c>
      <c r="J136" s="68">
        <f>Spisak!T131</f>
        <v>0</v>
      </c>
      <c r="K136" s="68">
        <f>Spisak!U131</f>
        <v>0</v>
      </c>
      <c r="L136" s="68">
        <f>Spisak!V131</f>
        <v>0</v>
      </c>
      <c r="M136" s="68">
        <f>Spisak!Q131</f>
        <v>0</v>
      </c>
      <c r="N136" s="68">
        <f>Spisak!R131</f>
        <v>0</v>
      </c>
      <c r="O136" s="68">
        <f>Spisak!Y131</f>
        <v>0</v>
      </c>
      <c r="P136" s="69" t="e">
        <f ca="1">Spisak!Z131&amp;OcjenaSlovima(Spisak!Z131)</f>
        <v>#NAME?</v>
      </c>
    </row>
    <row r="137" spans="1:16" ht="12.75">
      <c r="A137" s="73">
        <f>Spisak!B132</f>
        <v>0</v>
      </c>
      <c r="B137" s="76">
        <f>Spisak!C132</f>
        <v>0</v>
      </c>
      <c r="C137" s="68">
        <f>Spisak!D132</f>
        <v>0</v>
      </c>
      <c r="D137" s="68">
        <f>Spisak!E132</f>
        <v>0</v>
      </c>
      <c r="E137" s="68">
        <f>Spisak!F132</f>
        <v>0</v>
      </c>
      <c r="F137" s="68">
        <f>Spisak!G132</f>
        <v>0</v>
      </c>
      <c r="G137" s="68">
        <f>Spisak!H132</f>
        <v>0</v>
      </c>
      <c r="H137" s="68">
        <f>Spisak!I132</f>
        <v>0</v>
      </c>
      <c r="I137" s="68">
        <f>Spisak!J132</f>
        <v>0</v>
      </c>
      <c r="J137" s="68">
        <f>Spisak!T132</f>
        <v>0</v>
      </c>
      <c r="K137" s="68">
        <f>Spisak!U132</f>
        <v>0</v>
      </c>
      <c r="L137" s="68">
        <f>Spisak!V132</f>
        <v>0</v>
      </c>
      <c r="M137" s="68">
        <f>Spisak!Q132</f>
        <v>0</v>
      </c>
      <c r="N137" s="68">
        <f>Spisak!R132</f>
        <v>0</v>
      </c>
      <c r="O137" s="68">
        <f>Spisak!Y132</f>
        <v>0</v>
      </c>
      <c r="P137" s="69" t="e">
        <f ca="1">Spisak!Z132&amp;OcjenaSlovima(Spisak!Z132)</f>
        <v>#NAME?</v>
      </c>
    </row>
    <row r="138" spans="1:16" ht="12.75">
      <c r="A138" s="73">
        <f>Spisak!B133</f>
        <v>0</v>
      </c>
      <c r="B138" s="76">
        <f>Spisak!C133</f>
        <v>0</v>
      </c>
      <c r="C138" s="68">
        <f>Spisak!D133</f>
        <v>0</v>
      </c>
      <c r="D138" s="68">
        <f>Spisak!E133</f>
        <v>0</v>
      </c>
      <c r="E138" s="68">
        <f>Spisak!F133</f>
        <v>0</v>
      </c>
      <c r="F138" s="68">
        <f>Spisak!G133</f>
        <v>0</v>
      </c>
      <c r="G138" s="68">
        <f>Spisak!H133</f>
        <v>0</v>
      </c>
      <c r="H138" s="68">
        <f>Spisak!I133</f>
        <v>0</v>
      </c>
      <c r="I138" s="68">
        <f>Spisak!J133</f>
        <v>0</v>
      </c>
      <c r="J138" s="68">
        <f>Spisak!T133</f>
        <v>0</v>
      </c>
      <c r="K138" s="68">
        <f>Spisak!U133</f>
        <v>0</v>
      </c>
      <c r="L138" s="68">
        <f>Spisak!V133</f>
        <v>0</v>
      </c>
      <c r="M138" s="68">
        <f>Spisak!Q133</f>
        <v>0</v>
      </c>
      <c r="N138" s="68">
        <f>Spisak!R133</f>
        <v>0</v>
      </c>
      <c r="O138" s="68">
        <f>Spisak!Y133</f>
        <v>0</v>
      </c>
      <c r="P138" s="69" t="e">
        <f ca="1">Spisak!Z133&amp;OcjenaSlovima(Spisak!Z133)</f>
        <v>#NAME?</v>
      </c>
    </row>
    <row r="139" spans="1:16" ht="12.75">
      <c r="A139" s="73">
        <f>Spisak!B134</f>
        <v>0</v>
      </c>
      <c r="B139" s="76">
        <f>Spisak!C134</f>
        <v>0</v>
      </c>
      <c r="C139" s="68">
        <f>Spisak!D134</f>
        <v>0</v>
      </c>
      <c r="D139" s="68">
        <f>Spisak!E134</f>
        <v>0</v>
      </c>
      <c r="E139" s="68">
        <f>Spisak!F134</f>
        <v>0</v>
      </c>
      <c r="F139" s="68">
        <f>Spisak!G134</f>
        <v>0</v>
      </c>
      <c r="G139" s="68">
        <f>Spisak!H134</f>
        <v>0</v>
      </c>
      <c r="H139" s="68">
        <f>Spisak!I134</f>
        <v>0</v>
      </c>
      <c r="I139" s="68">
        <f>Spisak!J134</f>
        <v>0</v>
      </c>
      <c r="J139" s="68">
        <f>Spisak!T134</f>
        <v>0</v>
      </c>
      <c r="K139" s="68">
        <f>Spisak!U134</f>
        <v>0</v>
      </c>
      <c r="L139" s="68">
        <f>Spisak!V134</f>
        <v>0</v>
      </c>
      <c r="M139" s="68">
        <f>Spisak!Q134</f>
        <v>0</v>
      </c>
      <c r="N139" s="68">
        <f>Spisak!R134</f>
        <v>0</v>
      </c>
      <c r="O139" s="68">
        <f>Spisak!Y134</f>
        <v>0</v>
      </c>
      <c r="P139" s="69" t="e">
        <f ca="1">Spisak!Z134&amp;OcjenaSlovima(Spisak!Z134)</f>
        <v>#NAME?</v>
      </c>
    </row>
    <row r="140" spans="1:16" ht="12.75">
      <c r="A140" s="73">
        <f>Spisak!B135</f>
        <v>0</v>
      </c>
      <c r="B140" s="76">
        <f>Spisak!C135</f>
        <v>0</v>
      </c>
      <c r="C140" s="68">
        <f>Spisak!D135</f>
        <v>0</v>
      </c>
      <c r="D140" s="68">
        <f>Spisak!E135</f>
        <v>0</v>
      </c>
      <c r="E140" s="68">
        <f>Spisak!F135</f>
        <v>0</v>
      </c>
      <c r="F140" s="68">
        <f>Spisak!G135</f>
        <v>0</v>
      </c>
      <c r="G140" s="68">
        <f>Spisak!H135</f>
        <v>0</v>
      </c>
      <c r="H140" s="68">
        <f>Spisak!I135</f>
        <v>0</v>
      </c>
      <c r="I140" s="68">
        <f>Spisak!J135</f>
        <v>0</v>
      </c>
      <c r="J140" s="68">
        <f>Spisak!T135</f>
        <v>0</v>
      </c>
      <c r="K140" s="68">
        <f>Spisak!U135</f>
        <v>0</v>
      </c>
      <c r="L140" s="68">
        <f>Spisak!V135</f>
        <v>0</v>
      </c>
      <c r="M140" s="68">
        <f>Spisak!Q135</f>
        <v>0</v>
      </c>
      <c r="N140" s="68">
        <f>Spisak!R135</f>
        <v>0</v>
      </c>
      <c r="O140" s="68">
        <f>Spisak!Y135</f>
        <v>0</v>
      </c>
      <c r="P140" s="69" t="e">
        <f ca="1">Spisak!Z135&amp;OcjenaSlovima(Spisak!Z135)</f>
        <v>#NAME?</v>
      </c>
    </row>
    <row r="141" spans="1:16" ht="12.75">
      <c r="A141" s="73">
        <f>Spisak!B136</f>
        <v>0</v>
      </c>
      <c r="B141" s="76">
        <f>Spisak!C136</f>
        <v>0</v>
      </c>
      <c r="C141" s="68">
        <f>Spisak!D136</f>
        <v>0</v>
      </c>
      <c r="D141" s="68">
        <f>Spisak!E136</f>
        <v>0</v>
      </c>
      <c r="E141" s="68">
        <f>Spisak!F136</f>
        <v>0</v>
      </c>
      <c r="F141" s="68">
        <f>Spisak!G136</f>
        <v>0</v>
      </c>
      <c r="G141" s="68">
        <f>Spisak!H136</f>
        <v>0</v>
      </c>
      <c r="H141" s="68">
        <f>Spisak!I136</f>
        <v>0</v>
      </c>
      <c r="I141" s="68">
        <f>Spisak!J136</f>
        <v>0</v>
      </c>
      <c r="J141" s="68">
        <f>Spisak!T136</f>
        <v>0</v>
      </c>
      <c r="K141" s="68">
        <f>Spisak!U136</f>
        <v>0</v>
      </c>
      <c r="L141" s="68">
        <f>Spisak!V136</f>
        <v>0</v>
      </c>
      <c r="M141" s="68">
        <f>Spisak!Q136</f>
        <v>0</v>
      </c>
      <c r="N141" s="68">
        <f>Spisak!R136</f>
        <v>0</v>
      </c>
      <c r="O141" s="68">
        <f>Spisak!Y136</f>
        <v>0</v>
      </c>
      <c r="P141" s="69" t="e">
        <f ca="1">Spisak!Z136&amp;OcjenaSlovima(Spisak!Z136)</f>
        <v>#NAME?</v>
      </c>
    </row>
    <row r="142" spans="1:16" ht="12.75">
      <c r="A142" s="73">
        <f>Spisak!B137</f>
        <v>0</v>
      </c>
      <c r="B142" s="76">
        <f>Spisak!C137</f>
        <v>0</v>
      </c>
      <c r="C142" s="68">
        <f>Spisak!D137</f>
        <v>0</v>
      </c>
      <c r="D142" s="68">
        <f>Spisak!E137</f>
        <v>0</v>
      </c>
      <c r="E142" s="68">
        <f>Spisak!F137</f>
        <v>0</v>
      </c>
      <c r="F142" s="68">
        <f>Spisak!G137</f>
        <v>0</v>
      </c>
      <c r="G142" s="68">
        <f>Spisak!H137</f>
        <v>0</v>
      </c>
      <c r="H142" s="68">
        <f>Spisak!I137</f>
        <v>0</v>
      </c>
      <c r="I142" s="68">
        <f>Spisak!J137</f>
        <v>0</v>
      </c>
      <c r="J142" s="68">
        <f>Spisak!T137</f>
        <v>0</v>
      </c>
      <c r="K142" s="68">
        <f>Spisak!U137</f>
        <v>0</v>
      </c>
      <c r="L142" s="68">
        <f>Spisak!V137</f>
        <v>0</v>
      </c>
      <c r="M142" s="68">
        <f>Spisak!Q137</f>
        <v>0</v>
      </c>
      <c r="N142" s="68">
        <f>Spisak!R137</f>
        <v>0</v>
      </c>
      <c r="O142" s="68">
        <f>Spisak!Y137</f>
        <v>0</v>
      </c>
      <c r="P142" s="69" t="e">
        <f ca="1">Spisak!Z137&amp;OcjenaSlovima(Spisak!Z137)</f>
        <v>#NAME?</v>
      </c>
    </row>
    <row r="143" spans="1:16" ht="12.75">
      <c r="A143" s="73">
        <f>Spisak!B138</f>
        <v>0</v>
      </c>
      <c r="B143" s="76">
        <f>Spisak!C138</f>
        <v>0</v>
      </c>
      <c r="C143" s="68">
        <f>Spisak!D138</f>
        <v>0</v>
      </c>
      <c r="D143" s="68">
        <f>Spisak!E138</f>
        <v>0</v>
      </c>
      <c r="E143" s="68">
        <f>Spisak!F138</f>
        <v>0</v>
      </c>
      <c r="F143" s="68">
        <f>Spisak!G138</f>
        <v>0</v>
      </c>
      <c r="G143" s="68">
        <f>Spisak!H138</f>
        <v>0</v>
      </c>
      <c r="H143" s="68">
        <f>Spisak!I138</f>
        <v>0</v>
      </c>
      <c r="I143" s="68">
        <f>Spisak!J138</f>
        <v>0</v>
      </c>
      <c r="J143" s="68">
        <f>Spisak!T138</f>
        <v>0</v>
      </c>
      <c r="K143" s="68">
        <f>Spisak!U138</f>
        <v>0</v>
      </c>
      <c r="L143" s="68">
        <f>Spisak!V138</f>
        <v>0</v>
      </c>
      <c r="M143" s="68">
        <f>Spisak!Q138</f>
        <v>0</v>
      </c>
      <c r="N143" s="68">
        <f>Spisak!R138</f>
        <v>0</v>
      </c>
      <c r="O143" s="68">
        <f>Spisak!Y138</f>
        <v>0</v>
      </c>
      <c r="P143" s="69" t="e">
        <f ca="1">Spisak!Z138&amp;OcjenaSlovima(Spisak!Z138)</f>
        <v>#NAME?</v>
      </c>
    </row>
    <row r="144" spans="1:16" ht="12.75">
      <c r="A144" s="73">
        <f>Spisak!B139</f>
        <v>0</v>
      </c>
      <c r="B144" s="76">
        <f>Spisak!C139</f>
        <v>0</v>
      </c>
      <c r="C144" s="68">
        <f>Spisak!D139</f>
        <v>0</v>
      </c>
      <c r="D144" s="68">
        <f>Spisak!E139</f>
        <v>0</v>
      </c>
      <c r="E144" s="68">
        <f>Spisak!F139</f>
        <v>0</v>
      </c>
      <c r="F144" s="68">
        <f>Spisak!G139</f>
        <v>0</v>
      </c>
      <c r="G144" s="68">
        <f>Spisak!H139</f>
        <v>0</v>
      </c>
      <c r="H144" s="68">
        <f>Spisak!I139</f>
        <v>0</v>
      </c>
      <c r="I144" s="68">
        <f>Spisak!J139</f>
        <v>0</v>
      </c>
      <c r="J144" s="68">
        <f>Spisak!T139</f>
        <v>0</v>
      </c>
      <c r="K144" s="68">
        <f>Spisak!U139</f>
        <v>0</v>
      </c>
      <c r="L144" s="68">
        <f>Spisak!V139</f>
        <v>0</v>
      </c>
      <c r="M144" s="68">
        <f>Spisak!Q139</f>
        <v>0</v>
      </c>
      <c r="N144" s="68">
        <f>Spisak!R139</f>
        <v>0</v>
      </c>
      <c r="O144" s="68">
        <f>Spisak!Y139</f>
        <v>0</v>
      </c>
      <c r="P144" s="69" t="e">
        <f ca="1">Spisak!Z139&amp;OcjenaSlovima(Spisak!Z139)</f>
        <v>#NAME?</v>
      </c>
    </row>
    <row r="145" spans="1:16" ht="12.75">
      <c r="A145" s="73">
        <f>Spisak!B140</f>
        <v>0</v>
      </c>
      <c r="B145" s="76">
        <f>Spisak!C140</f>
        <v>0</v>
      </c>
      <c r="C145" s="68">
        <f>Spisak!D140</f>
        <v>0</v>
      </c>
      <c r="D145" s="68">
        <f>Spisak!E140</f>
        <v>0</v>
      </c>
      <c r="E145" s="68">
        <f>Spisak!F140</f>
        <v>0</v>
      </c>
      <c r="F145" s="68">
        <f>Spisak!G140</f>
        <v>0</v>
      </c>
      <c r="G145" s="68">
        <f>Spisak!H140</f>
        <v>0</v>
      </c>
      <c r="H145" s="68">
        <f>Spisak!I140</f>
        <v>0</v>
      </c>
      <c r="I145" s="68">
        <f>Spisak!J140</f>
        <v>0</v>
      </c>
      <c r="J145" s="68">
        <f>Spisak!T140</f>
        <v>0</v>
      </c>
      <c r="K145" s="68">
        <f>Spisak!U140</f>
        <v>0</v>
      </c>
      <c r="L145" s="68">
        <f>Spisak!V140</f>
        <v>0</v>
      </c>
      <c r="M145" s="68">
        <f>Spisak!Q140</f>
        <v>0</v>
      </c>
      <c r="N145" s="68">
        <f>Spisak!R140</f>
        <v>0</v>
      </c>
      <c r="O145" s="68">
        <f>Spisak!Y140</f>
        <v>0</v>
      </c>
      <c r="P145" s="69" t="e">
        <f ca="1">Spisak!Z140&amp;OcjenaSlovima(Spisak!Z140)</f>
        <v>#NAME?</v>
      </c>
    </row>
    <row r="146" spans="1:16" ht="12.75">
      <c r="A146" s="73">
        <f>Spisak!B141</f>
        <v>0</v>
      </c>
      <c r="B146" s="76">
        <f>Spisak!C141</f>
        <v>0</v>
      </c>
      <c r="C146" s="68">
        <f>Spisak!D141</f>
        <v>0</v>
      </c>
      <c r="D146" s="68">
        <f>Spisak!E141</f>
        <v>0</v>
      </c>
      <c r="E146" s="68">
        <f>Spisak!F141</f>
        <v>0</v>
      </c>
      <c r="F146" s="68">
        <f>Spisak!G141</f>
        <v>0</v>
      </c>
      <c r="G146" s="68">
        <f>Spisak!H141</f>
        <v>0</v>
      </c>
      <c r="H146" s="68">
        <f>Spisak!I141</f>
        <v>0</v>
      </c>
      <c r="I146" s="68">
        <f>Spisak!J141</f>
        <v>0</v>
      </c>
      <c r="J146" s="68">
        <f>Spisak!T141</f>
        <v>0</v>
      </c>
      <c r="K146" s="68">
        <f>Spisak!U141</f>
        <v>0</v>
      </c>
      <c r="L146" s="68">
        <f>Spisak!V141</f>
        <v>0</v>
      </c>
      <c r="M146" s="68">
        <f>Spisak!Q141</f>
        <v>0</v>
      </c>
      <c r="N146" s="68">
        <f>Spisak!R141</f>
        <v>0</v>
      </c>
      <c r="O146" s="68">
        <f>Spisak!Y141</f>
        <v>0</v>
      </c>
      <c r="P146" s="69" t="e">
        <f ca="1">Spisak!Z141&amp;OcjenaSlovima(Spisak!Z141)</f>
        <v>#NAME?</v>
      </c>
    </row>
    <row r="147" spans="1:16" ht="12.75">
      <c r="A147" s="73">
        <f>Spisak!B142</f>
        <v>0</v>
      </c>
      <c r="B147" s="76">
        <f>Spisak!C142</f>
        <v>0</v>
      </c>
      <c r="C147" s="68">
        <f>Spisak!D142</f>
        <v>0</v>
      </c>
      <c r="D147" s="68">
        <f>Spisak!E142</f>
        <v>0</v>
      </c>
      <c r="E147" s="68">
        <f>Spisak!F142</f>
        <v>0</v>
      </c>
      <c r="F147" s="68">
        <f>Spisak!G142</f>
        <v>0</v>
      </c>
      <c r="G147" s="68">
        <f>Spisak!H142</f>
        <v>0</v>
      </c>
      <c r="H147" s="68">
        <f>Spisak!I142</f>
        <v>0</v>
      </c>
      <c r="I147" s="68">
        <f>Spisak!J142</f>
        <v>0</v>
      </c>
      <c r="J147" s="68">
        <f>Spisak!T142</f>
        <v>0</v>
      </c>
      <c r="K147" s="68">
        <f>Spisak!U142</f>
        <v>0</v>
      </c>
      <c r="L147" s="68">
        <f>Spisak!V142</f>
        <v>0</v>
      </c>
      <c r="M147" s="68">
        <f>Spisak!Q142</f>
        <v>0</v>
      </c>
      <c r="N147" s="68">
        <f>Spisak!R142</f>
        <v>0</v>
      </c>
      <c r="O147" s="68">
        <f>Spisak!Y142</f>
        <v>0</v>
      </c>
      <c r="P147" s="69" t="e">
        <f ca="1">Spisak!Z142&amp;OcjenaSlovima(Spisak!Z142)</f>
        <v>#NAME?</v>
      </c>
    </row>
    <row r="148" spans="1:16" ht="12.75">
      <c r="A148" s="73">
        <f>Spisak!B143</f>
        <v>0</v>
      </c>
      <c r="B148" s="76">
        <f>Spisak!C143</f>
        <v>0</v>
      </c>
      <c r="C148" s="68">
        <f>Spisak!D143</f>
        <v>0</v>
      </c>
      <c r="D148" s="68">
        <f>Spisak!E143</f>
        <v>0</v>
      </c>
      <c r="E148" s="68">
        <f>Spisak!F143</f>
        <v>0</v>
      </c>
      <c r="F148" s="68">
        <f>Spisak!G143</f>
        <v>0</v>
      </c>
      <c r="G148" s="68">
        <f>Spisak!H143</f>
        <v>0</v>
      </c>
      <c r="H148" s="68">
        <f>Spisak!I143</f>
        <v>0</v>
      </c>
      <c r="I148" s="68">
        <f>Spisak!J143</f>
        <v>0</v>
      </c>
      <c r="J148" s="68">
        <f>Spisak!T143</f>
        <v>0</v>
      </c>
      <c r="K148" s="68">
        <f>Spisak!U143</f>
        <v>0</v>
      </c>
      <c r="L148" s="68">
        <f>Spisak!V143</f>
        <v>0</v>
      </c>
      <c r="M148" s="68">
        <f>Spisak!Q143</f>
        <v>0</v>
      </c>
      <c r="N148" s="68">
        <f>Spisak!R143</f>
        <v>0</v>
      </c>
      <c r="O148" s="68">
        <f>Spisak!Y143</f>
        <v>0</v>
      </c>
      <c r="P148" s="69" t="e">
        <f ca="1">Spisak!Z143&amp;OcjenaSlovima(Spisak!Z143)</f>
        <v>#NAME?</v>
      </c>
    </row>
    <row r="149" spans="1:16" ht="12.75">
      <c r="A149" s="73">
        <f>Spisak!B144</f>
        <v>0</v>
      </c>
      <c r="B149" s="76">
        <f>Spisak!C144</f>
        <v>0</v>
      </c>
      <c r="C149" s="68">
        <f>Spisak!D144</f>
        <v>0</v>
      </c>
      <c r="D149" s="68">
        <f>Spisak!E144</f>
        <v>0</v>
      </c>
      <c r="E149" s="68">
        <f>Spisak!F144</f>
        <v>0</v>
      </c>
      <c r="F149" s="68">
        <f>Spisak!G144</f>
        <v>0</v>
      </c>
      <c r="G149" s="68">
        <f>Spisak!H144</f>
        <v>0</v>
      </c>
      <c r="H149" s="68">
        <f>Spisak!I144</f>
        <v>0</v>
      </c>
      <c r="I149" s="68">
        <f>Spisak!J144</f>
        <v>0</v>
      </c>
      <c r="J149" s="68">
        <f>Spisak!T144</f>
        <v>0</v>
      </c>
      <c r="K149" s="68">
        <f>Spisak!U144</f>
        <v>0</v>
      </c>
      <c r="L149" s="68">
        <f>Spisak!V144</f>
        <v>0</v>
      </c>
      <c r="M149" s="68">
        <f>Spisak!Q144</f>
        <v>0</v>
      </c>
      <c r="N149" s="68">
        <f>Spisak!R144</f>
        <v>0</v>
      </c>
      <c r="O149" s="68">
        <f>Spisak!Y144</f>
        <v>0</v>
      </c>
      <c r="P149" s="69" t="e">
        <f ca="1">Spisak!Z144&amp;OcjenaSlovima(Spisak!Z144)</f>
        <v>#NAME?</v>
      </c>
    </row>
    <row r="150" spans="1:16" ht="12.75">
      <c r="A150" s="73">
        <f>Spisak!B145</f>
        <v>0</v>
      </c>
      <c r="B150" s="76">
        <f>Spisak!C145</f>
        <v>0</v>
      </c>
      <c r="C150" s="68">
        <f>Spisak!D145</f>
        <v>0</v>
      </c>
      <c r="D150" s="68">
        <f>Spisak!E145</f>
        <v>0</v>
      </c>
      <c r="E150" s="68">
        <f>Spisak!F145</f>
        <v>0</v>
      </c>
      <c r="F150" s="68">
        <f>Spisak!G145</f>
        <v>0</v>
      </c>
      <c r="G150" s="68">
        <f>Spisak!H145</f>
        <v>0</v>
      </c>
      <c r="H150" s="68">
        <f>Spisak!I145</f>
        <v>0</v>
      </c>
      <c r="I150" s="68">
        <f>Spisak!J145</f>
        <v>0</v>
      </c>
      <c r="J150" s="68">
        <f>Spisak!T145</f>
        <v>0</v>
      </c>
      <c r="K150" s="68">
        <f>Spisak!U145</f>
        <v>0</v>
      </c>
      <c r="L150" s="68">
        <f>Spisak!V145</f>
        <v>0</v>
      </c>
      <c r="M150" s="68">
        <f>Spisak!Q145</f>
        <v>0</v>
      </c>
      <c r="N150" s="68">
        <f>Spisak!R145</f>
        <v>0</v>
      </c>
      <c r="O150" s="68">
        <f>Spisak!Y145</f>
        <v>0</v>
      </c>
      <c r="P150" s="69" t="e">
        <f ca="1">Spisak!Z145&amp;OcjenaSlovima(Spisak!Z145)</f>
        <v>#NAME?</v>
      </c>
    </row>
    <row r="151" spans="1:16" ht="12.75">
      <c r="A151" s="73">
        <f>Spisak!B146</f>
        <v>0</v>
      </c>
      <c r="B151" s="76">
        <f>Spisak!C146</f>
        <v>0</v>
      </c>
      <c r="C151" s="68">
        <f>Spisak!D146</f>
        <v>0</v>
      </c>
      <c r="D151" s="68">
        <f>Spisak!E146</f>
        <v>0</v>
      </c>
      <c r="E151" s="68">
        <f>Spisak!F146</f>
        <v>0</v>
      </c>
      <c r="F151" s="68">
        <f>Spisak!G146</f>
        <v>0</v>
      </c>
      <c r="G151" s="68">
        <f>Spisak!H146</f>
        <v>0</v>
      </c>
      <c r="H151" s="68">
        <f>Spisak!I146</f>
        <v>0</v>
      </c>
      <c r="I151" s="68">
        <f>Spisak!J146</f>
        <v>0</v>
      </c>
      <c r="J151" s="68">
        <f>Spisak!T146</f>
        <v>0</v>
      </c>
      <c r="K151" s="68">
        <f>Spisak!U146</f>
        <v>0</v>
      </c>
      <c r="L151" s="68">
        <f>Spisak!V146</f>
        <v>0</v>
      </c>
      <c r="M151" s="68">
        <f>Spisak!Q146</f>
        <v>0</v>
      </c>
      <c r="N151" s="68">
        <f>Spisak!R146</f>
        <v>0</v>
      </c>
      <c r="O151" s="68">
        <f>Spisak!Y146</f>
        <v>0</v>
      </c>
      <c r="P151" s="69" t="e">
        <f ca="1">Spisak!Z146&amp;OcjenaSlovima(Spisak!Z146)</f>
        <v>#NAME?</v>
      </c>
    </row>
    <row r="152" spans="1:16" ht="12.75">
      <c r="A152" s="73">
        <f>Spisak!B147</f>
        <v>0</v>
      </c>
      <c r="B152" s="76">
        <f>Spisak!C147</f>
        <v>0</v>
      </c>
      <c r="C152" s="68">
        <f>Spisak!D147</f>
        <v>0</v>
      </c>
      <c r="D152" s="68">
        <f>Spisak!E147</f>
        <v>0</v>
      </c>
      <c r="E152" s="68">
        <f>Spisak!F147</f>
        <v>0</v>
      </c>
      <c r="F152" s="68">
        <f>Spisak!G147</f>
        <v>0</v>
      </c>
      <c r="G152" s="68">
        <f>Spisak!H147</f>
        <v>0</v>
      </c>
      <c r="H152" s="68">
        <f>Spisak!I147</f>
        <v>0</v>
      </c>
      <c r="I152" s="68">
        <f>Spisak!J147</f>
        <v>0</v>
      </c>
      <c r="J152" s="68">
        <f>Spisak!T147</f>
        <v>0</v>
      </c>
      <c r="K152" s="68">
        <f>Spisak!U147</f>
        <v>0</v>
      </c>
      <c r="L152" s="68">
        <f>Spisak!V147</f>
        <v>0</v>
      </c>
      <c r="M152" s="68">
        <f>Spisak!Q147</f>
        <v>0</v>
      </c>
      <c r="N152" s="68">
        <f>Spisak!R147</f>
        <v>0</v>
      </c>
      <c r="O152" s="68">
        <f>Spisak!Y147</f>
        <v>0</v>
      </c>
      <c r="P152" s="69" t="e">
        <f ca="1">Spisak!Z147&amp;OcjenaSlovima(Spisak!Z147)</f>
        <v>#NAME?</v>
      </c>
    </row>
    <row r="153" spans="1:16" ht="12.75">
      <c r="A153" s="73">
        <f>Spisak!B148</f>
        <v>0</v>
      </c>
      <c r="B153" s="76">
        <f>Spisak!C148</f>
        <v>0</v>
      </c>
      <c r="C153" s="68">
        <f>Spisak!D148</f>
        <v>0</v>
      </c>
      <c r="D153" s="68">
        <f>Spisak!E148</f>
        <v>0</v>
      </c>
      <c r="E153" s="68">
        <f>Spisak!F148</f>
        <v>0</v>
      </c>
      <c r="F153" s="68">
        <f>Spisak!G148</f>
        <v>0</v>
      </c>
      <c r="G153" s="68">
        <f>Spisak!H148</f>
        <v>0</v>
      </c>
      <c r="H153" s="68">
        <f>Spisak!I148</f>
        <v>0</v>
      </c>
      <c r="I153" s="68">
        <f>Spisak!J148</f>
        <v>0</v>
      </c>
      <c r="J153" s="68">
        <f>Spisak!T148</f>
        <v>0</v>
      </c>
      <c r="K153" s="68">
        <f>Spisak!U148</f>
        <v>0</v>
      </c>
      <c r="L153" s="68">
        <f>Spisak!V148</f>
        <v>0</v>
      </c>
      <c r="M153" s="68">
        <f>Spisak!Q148</f>
        <v>0</v>
      </c>
      <c r="N153" s="68">
        <f>Spisak!R148</f>
        <v>0</v>
      </c>
      <c r="O153" s="68">
        <f>Spisak!Y148</f>
        <v>0</v>
      </c>
      <c r="P153" s="69" t="e">
        <f ca="1">Spisak!Z148&amp;OcjenaSlovima(Spisak!Z148)</f>
        <v>#NAME?</v>
      </c>
    </row>
    <row r="154" spans="1:16" ht="12.75">
      <c r="A154" s="73">
        <f>Spisak!B149</f>
        <v>0</v>
      </c>
      <c r="B154" s="76">
        <f>Spisak!C149</f>
        <v>0</v>
      </c>
      <c r="C154" s="68">
        <f>Spisak!D149</f>
        <v>0</v>
      </c>
      <c r="D154" s="68">
        <f>Spisak!E149</f>
        <v>0</v>
      </c>
      <c r="E154" s="68">
        <f>Spisak!F149</f>
        <v>0</v>
      </c>
      <c r="F154" s="68">
        <f>Spisak!G149</f>
        <v>0</v>
      </c>
      <c r="G154" s="68">
        <f>Spisak!H149</f>
        <v>0</v>
      </c>
      <c r="H154" s="68">
        <f>Spisak!I149</f>
        <v>0</v>
      </c>
      <c r="I154" s="68">
        <f>Spisak!J149</f>
        <v>0</v>
      </c>
      <c r="J154" s="68">
        <f>Spisak!T149</f>
        <v>0</v>
      </c>
      <c r="K154" s="68">
        <f>Spisak!U149</f>
        <v>0</v>
      </c>
      <c r="L154" s="68">
        <f>Spisak!V149</f>
        <v>0</v>
      </c>
      <c r="M154" s="68">
        <f>Spisak!Q149</f>
        <v>0</v>
      </c>
      <c r="N154" s="68">
        <f>Spisak!R149</f>
        <v>0</v>
      </c>
      <c r="O154" s="68">
        <f>Spisak!Y149</f>
        <v>0</v>
      </c>
      <c r="P154" s="69" t="e">
        <f ca="1">Spisak!Z149&amp;OcjenaSlovima(Spisak!Z149)</f>
        <v>#NAME?</v>
      </c>
    </row>
    <row r="155" spans="1:16" ht="12.75">
      <c r="A155" s="73">
        <f>Spisak!B150</f>
        <v>0</v>
      </c>
      <c r="B155" s="76">
        <f>Spisak!C150</f>
        <v>0</v>
      </c>
      <c r="C155" s="68">
        <f>Spisak!D150</f>
        <v>0</v>
      </c>
      <c r="D155" s="68">
        <f>Spisak!E150</f>
        <v>0</v>
      </c>
      <c r="E155" s="68">
        <f>Spisak!F150</f>
        <v>0</v>
      </c>
      <c r="F155" s="68">
        <f>Spisak!G150</f>
        <v>0</v>
      </c>
      <c r="G155" s="68">
        <f>Spisak!H150</f>
        <v>0</v>
      </c>
      <c r="H155" s="68">
        <f>Spisak!I150</f>
        <v>0</v>
      </c>
      <c r="I155" s="68">
        <f>Spisak!J150</f>
        <v>0</v>
      </c>
      <c r="J155" s="68">
        <f>Spisak!T150</f>
        <v>0</v>
      </c>
      <c r="K155" s="68">
        <f>Spisak!U150</f>
        <v>0</v>
      </c>
      <c r="L155" s="68">
        <f>Spisak!V150</f>
        <v>0</v>
      </c>
      <c r="M155" s="68">
        <f>Spisak!Q150</f>
        <v>0</v>
      </c>
      <c r="N155" s="68">
        <f>Spisak!R150</f>
        <v>0</v>
      </c>
      <c r="O155" s="68">
        <f>Spisak!Y150</f>
        <v>0</v>
      </c>
      <c r="P155" s="69" t="e">
        <f ca="1">Spisak!Z150&amp;OcjenaSlovima(Spisak!Z150)</f>
        <v>#NAME?</v>
      </c>
    </row>
    <row r="156" spans="1:16" ht="12.75">
      <c r="A156" s="73">
        <f>Spisak!B151</f>
        <v>0</v>
      </c>
      <c r="B156" s="76">
        <f>Spisak!C151</f>
        <v>0</v>
      </c>
      <c r="C156" s="68">
        <f>Spisak!D151</f>
        <v>0</v>
      </c>
      <c r="D156" s="68">
        <f>Spisak!E151</f>
        <v>0</v>
      </c>
      <c r="E156" s="68">
        <f>Spisak!F151</f>
        <v>0</v>
      </c>
      <c r="F156" s="68">
        <f>Spisak!G151</f>
        <v>0</v>
      </c>
      <c r="G156" s="68">
        <f>Spisak!H151</f>
        <v>0</v>
      </c>
      <c r="H156" s="68">
        <f>Spisak!I151</f>
        <v>0</v>
      </c>
      <c r="I156" s="68">
        <f>Spisak!J151</f>
        <v>0</v>
      </c>
      <c r="J156" s="68">
        <f>Spisak!T151</f>
        <v>0</v>
      </c>
      <c r="K156" s="68">
        <f>Spisak!U151</f>
        <v>0</v>
      </c>
      <c r="L156" s="68">
        <f>Spisak!V151</f>
        <v>0</v>
      </c>
      <c r="M156" s="68">
        <f>Spisak!Q151</f>
        <v>0</v>
      </c>
      <c r="N156" s="68">
        <f>Spisak!R151</f>
        <v>0</v>
      </c>
      <c r="O156" s="68">
        <f>Spisak!Y151</f>
        <v>0</v>
      </c>
      <c r="P156" s="69" t="e">
        <f ca="1">Spisak!Z151&amp;OcjenaSlovima(Spisak!Z151)</f>
        <v>#NAME?</v>
      </c>
    </row>
    <row r="157" spans="1:16" ht="12.75">
      <c r="A157" s="73">
        <f>Spisak!B152</f>
        <v>0</v>
      </c>
      <c r="B157" s="76">
        <f>Spisak!C152</f>
        <v>0</v>
      </c>
      <c r="C157" s="68">
        <f>Spisak!D152</f>
        <v>0</v>
      </c>
      <c r="D157" s="68">
        <f>Spisak!E152</f>
        <v>0</v>
      </c>
      <c r="E157" s="68">
        <f>Spisak!F152</f>
        <v>0</v>
      </c>
      <c r="F157" s="68">
        <f>Spisak!G152</f>
        <v>0</v>
      </c>
      <c r="G157" s="68">
        <f>Spisak!H152</f>
        <v>0</v>
      </c>
      <c r="H157" s="68">
        <f>Spisak!I152</f>
        <v>0</v>
      </c>
      <c r="I157" s="68">
        <f>Spisak!J152</f>
        <v>0</v>
      </c>
      <c r="J157" s="68">
        <f>Spisak!T152</f>
        <v>0</v>
      </c>
      <c r="K157" s="68">
        <f>Spisak!U152</f>
        <v>0</v>
      </c>
      <c r="L157" s="68">
        <f>Spisak!V152</f>
        <v>0</v>
      </c>
      <c r="M157" s="68">
        <f>Spisak!Q152</f>
        <v>0</v>
      </c>
      <c r="N157" s="68">
        <f>Spisak!R152</f>
        <v>0</v>
      </c>
      <c r="O157" s="68">
        <f>Spisak!Y152</f>
        <v>0</v>
      </c>
      <c r="P157" s="69" t="e">
        <f ca="1">Spisak!Z152&amp;OcjenaSlovima(Spisak!Z152)</f>
        <v>#NAME?</v>
      </c>
    </row>
    <row r="158" spans="1:16" ht="12.75">
      <c r="A158" s="73">
        <f>Spisak!B153</f>
        <v>0</v>
      </c>
      <c r="B158" s="76">
        <f>Spisak!C153</f>
        <v>0</v>
      </c>
      <c r="C158" s="68">
        <f>Spisak!D153</f>
        <v>0</v>
      </c>
      <c r="D158" s="68">
        <f>Spisak!E153</f>
        <v>0</v>
      </c>
      <c r="E158" s="68">
        <f>Spisak!F153</f>
        <v>0</v>
      </c>
      <c r="F158" s="68">
        <f>Spisak!G153</f>
        <v>0</v>
      </c>
      <c r="G158" s="68">
        <f>Spisak!H153</f>
        <v>0</v>
      </c>
      <c r="H158" s="68">
        <f>Spisak!I153</f>
        <v>0</v>
      </c>
      <c r="I158" s="68">
        <f>Spisak!J153</f>
        <v>0</v>
      </c>
      <c r="J158" s="68">
        <f>Spisak!T153</f>
        <v>0</v>
      </c>
      <c r="K158" s="68">
        <f>Spisak!U153</f>
        <v>0</v>
      </c>
      <c r="L158" s="68">
        <f>Spisak!V153</f>
        <v>0</v>
      </c>
      <c r="M158" s="68">
        <f>Spisak!Q153</f>
        <v>0</v>
      </c>
      <c r="N158" s="68">
        <f>Spisak!R153</f>
        <v>0</v>
      </c>
      <c r="O158" s="68">
        <f>Spisak!Y153</f>
        <v>0</v>
      </c>
      <c r="P158" s="69" t="e">
        <f ca="1">Spisak!Z153&amp;OcjenaSlovima(Spisak!Z153)</f>
        <v>#NAME?</v>
      </c>
    </row>
    <row r="159" spans="1:16" ht="12.75">
      <c r="A159" s="73">
        <f>Spisak!B154</f>
        <v>0</v>
      </c>
      <c r="B159" s="76">
        <f>Spisak!C154</f>
        <v>0</v>
      </c>
      <c r="C159" s="68">
        <f>Spisak!D154</f>
        <v>0</v>
      </c>
      <c r="D159" s="68">
        <f>Spisak!E154</f>
        <v>0</v>
      </c>
      <c r="E159" s="68">
        <f>Spisak!F154</f>
        <v>0</v>
      </c>
      <c r="F159" s="68">
        <f>Spisak!G154</f>
        <v>0</v>
      </c>
      <c r="G159" s="68">
        <f>Spisak!H154</f>
        <v>0</v>
      </c>
      <c r="H159" s="68">
        <f>Spisak!I154</f>
        <v>0</v>
      </c>
      <c r="I159" s="68">
        <f>Spisak!J154</f>
        <v>0</v>
      </c>
      <c r="J159" s="68">
        <f>Spisak!T154</f>
        <v>0</v>
      </c>
      <c r="K159" s="68">
        <f>Spisak!U154</f>
        <v>0</v>
      </c>
      <c r="L159" s="68">
        <f>Spisak!V154</f>
        <v>0</v>
      </c>
      <c r="M159" s="68">
        <f>Spisak!Q154</f>
        <v>0</v>
      </c>
      <c r="N159" s="68">
        <f>Spisak!R154</f>
        <v>0</v>
      </c>
      <c r="O159" s="68">
        <f>Spisak!Y154</f>
        <v>0</v>
      </c>
      <c r="P159" s="69" t="e">
        <f ca="1">Spisak!Z154&amp;OcjenaSlovima(Spisak!Z154)</f>
        <v>#NAME?</v>
      </c>
    </row>
    <row r="160" spans="1:16" ht="12.75">
      <c r="A160" s="73">
        <f>Spisak!B155</f>
        <v>0</v>
      </c>
      <c r="B160" s="76">
        <f>Spisak!C155</f>
        <v>0</v>
      </c>
      <c r="C160" s="68">
        <f>Spisak!D155</f>
        <v>0</v>
      </c>
      <c r="D160" s="68">
        <f>Spisak!E155</f>
        <v>0</v>
      </c>
      <c r="E160" s="68">
        <f>Spisak!F155</f>
        <v>0</v>
      </c>
      <c r="F160" s="68">
        <f>Spisak!G155</f>
        <v>0</v>
      </c>
      <c r="G160" s="68">
        <f>Spisak!H155</f>
        <v>0</v>
      </c>
      <c r="H160" s="68">
        <f>Spisak!I155</f>
        <v>0</v>
      </c>
      <c r="I160" s="68">
        <f>Spisak!J155</f>
        <v>0</v>
      </c>
      <c r="J160" s="68">
        <f>Spisak!T155</f>
        <v>0</v>
      </c>
      <c r="K160" s="68">
        <f>Spisak!U155</f>
        <v>0</v>
      </c>
      <c r="L160" s="68">
        <f>Spisak!V155</f>
        <v>0</v>
      </c>
      <c r="M160" s="68">
        <f>Spisak!Q155</f>
        <v>0</v>
      </c>
      <c r="N160" s="68">
        <f>Spisak!R155</f>
        <v>0</v>
      </c>
      <c r="O160" s="68">
        <f>Spisak!Y155</f>
        <v>0</v>
      </c>
      <c r="P160" s="69" t="e">
        <f ca="1">Spisak!Z155&amp;OcjenaSlovima(Spisak!Z155)</f>
        <v>#NAME?</v>
      </c>
    </row>
    <row r="161" spans="1:16" ht="12.75">
      <c r="A161" s="73">
        <f>Spisak!B156</f>
        <v>0</v>
      </c>
      <c r="B161" s="76">
        <f>Spisak!C156</f>
        <v>0</v>
      </c>
      <c r="C161" s="68">
        <f>Spisak!D156</f>
        <v>0</v>
      </c>
      <c r="D161" s="68">
        <f>Spisak!E156</f>
        <v>0</v>
      </c>
      <c r="E161" s="68">
        <f>Spisak!F156</f>
        <v>0</v>
      </c>
      <c r="F161" s="68">
        <f>Spisak!G156</f>
        <v>0</v>
      </c>
      <c r="G161" s="68">
        <f>Spisak!H156</f>
        <v>0</v>
      </c>
      <c r="H161" s="68">
        <f>Spisak!I156</f>
        <v>0</v>
      </c>
      <c r="I161" s="68">
        <f>Spisak!J156</f>
        <v>0</v>
      </c>
      <c r="J161" s="68">
        <f>Spisak!T156</f>
        <v>0</v>
      </c>
      <c r="K161" s="68">
        <f>Spisak!U156</f>
        <v>0</v>
      </c>
      <c r="L161" s="68">
        <f>Spisak!V156</f>
        <v>0</v>
      </c>
      <c r="M161" s="68">
        <f>Spisak!Q156</f>
        <v>0</v>
      </c>
      <c r="N161" s="68">
        <f>Spisak!R156</f>
        <v>0</v>
      </c>
      <c r="O161" s="68">
        <f>Spisak!Y156</f>
        <v>0</v>
      </c>
      <c r="P161" s="69" t="e">
        <f ca="1">Spisak!Z156&amp;OcjenaSlovima(Spisak!Z156)</f>
        <v>#NAME?</v>
      </c>
    </row>
    <row r="162" spans="1:16" ht="12.75">
      <c r="A162" s="73">
        <f>Spisak!B157</f>
        <v>0</v>
      </c>
      <c r="B162" s="76">
        <f>Spisak!C157</f>
        <v>0</v>
      </c>
      <c r="C162" s="68">
        <f>Spisak!D157</f>
        <v>0</v>
      </c>
      <c r="D162" s="68">
        <f>Spisak!E157</f>
        <v>0</v>
      </c>
      <c r="E162" s="68">
        <f>Spisak!F157</f>
        <v>0</v>
      </c>
      <c r="F162" s="68">
        <f>Spisak!G157</f>
        <v>0</v>
      </c>
      <c r="G162" s="68">
        <f>Spisak!H157</f>
        <v>0</v>
      </c>
      <c r="H162" s="68">
        <f>Spisak!I157</f>
        <v>0</v>
      </c>
      <c r="I162" s="68">
        <f>Spisak!J157</f>
        <v>0</v>
      </c>
      <c r="J162" s="68">
        <f>Spisak!T157</f>
        <v>0</v>
      </c>
      <c r="K162" s="68">
        <f>Spisak!U157</f>
        <v>0</v>
      </c>
      <c r="L162" s="68">
        <f>Spisak!V157</f>
        <v>0</v>
      </c>
      <c r="M162" s="68">
        <f>Spisak!Q157</f>
        <v>0</v>
      </c>
      <c r="N162" s="68">
        <f>Spisak!R157</f>
        <v>0</v>
      </c>
      <c r="O162" s="68">
        <f>Spisak!Y157</f>
        <v>0</v>
      </c>
      <c r="P162" s="69" t="e">
        <f ca="1">Spisak!Z157&amp;OcjenaSlovima(Spisak!Z157)</f>
        <v>#NAME?</v>
      </c>
    </row>
    <row r="163" spans="1:16" ht="12.75">
      <c r="A163" s="73">
        <f>Spisak!B158</f>
        <v>0</v>
      </c>
      <c r="B163" s="76">
        <f>Spisak!C158</f>
        <v>0</v>
      </c>
      <c r="C163" s="68">
        <f>Spisak!D158</f>
        <v>0</v>
      </c>
      <c r="D163" s="68">
        <f>Spisak!E158</f>
        <v>0</v>
      </c>
      <c r="E163" s="68">
        <f>Spisak!F158</f>
        <v>0</v>
      </c>
      <c r="F163" s="68">
        <f>Spisak!G158</f>
        <v>0</v>
      </c>
      <c r="G163" s="68">
        <f>Spisak!H158</f>
        <v>0</v>
      </c>
      <c r="H163" s="68">
        <f>Spisak!I158</f>
        <v>0</v>
      </c>
      <c r="I163" s="68">
        <f>Spisak!J158</f>
        <v>0</v>
      </c>
      <c r="J163" s="68">
        <f>Spisak!T158</f>
        <v>0</v>
      </c>
      <c r="K163" s="68">
        <f>Spisak!U158</f>
        <v>0</v>
      </c>
      <c r="L163" s="68">
        <f>Spisak!V158</f>
        <v>0</v>
      </c>
      <c r="M163" s="68">
        <f>Spisak!Q158</f>
        <v>0</v>
      </c>
      <c r="N163" s="68">
        <f>Spisak!R158</f>
        <v>0</v>
      </c>
      <c r="O163" s="68">
        <f>Spisak!Y158</f>
        <v>0</v>
      </c>
      <c r="P163" s="69" t="e">
        <f ca="1">Spisak!Z158&amp;OcjenaSlovima(Spisak!Z158)</f>
        <v>#NAME?</v>
      </c>
    </row>
    <row r="164" spans="1:16" ht="12.75">
      <c r="A164" s="73">
        <f>Spisak!B159</f>
        <v>0</v>
      </c>
      <c r="B164" s="76">
        <f>Spisak!C159</f>
        <v>0</v>
      </c>
      <c r="C164" s="68">
        <f>Spisak!D159</f>
        <v>0</v>
      </c>
      <c r="D164" s="68">
        <f>Spisak!E159</f>
        <v>0</v>
      </c>
      <c r="E164" s="68">
        <f>Spisak!F159</f>
        <v>0</v>
      </c>
      <c r="F164" s="68">
        <f>Spisak!G159</f>
        <v>0</v>
      </c>
      <c r="G164" s="68">
        <f>Spisak!H159</f>
        <v>0</v>
      </c>
      <c r="H164" s="68">
        <f>Spisak!I159</f>
        <v>0</v>
      </c>
      <c r="I164" s="68">
        <f>Spisak!J159</f>
        <v>0</v>
      </c>
      <c r="J164" s="68">
        <f>Spisak!T159</f>
        <v>0</v>
      </c>
      <c r="K164" s="68">
        <f>Spisak!U159</f>
        <v>0</v>
      </c>
      <c r="L164" s="68">
        <f>Spisak!V159</f>
        <v>0</v>
      </c>
      <c r="M164" s="68">
        <f>Spisak!Q159</f>
        <v>0</v>
      </c>
      <c r="N164" s="68">
        <f>Spisak!R159</f>
        <v>0</v>
      </c>
      <c r="O164" s="68">
        <f>Spisak!Y159</f>
        <v>0</v>
      </c>
      <c r="P164" s="69" t="e">
        <f ca="1">Spisak!Z159&amp;OcjenaSlovima(Spisak!Z159)</f>
        <v>#NAME?</v>
      </c>
    </row>
    <row r="165" spans="1:16" ht="12.75">
      <c r="A165" s="73">
        <f>Spisak!B160</f>
        <v>0</v>
      </c>
      <c r="B165" s="76">
        <f>Spisak!C160</f>
        <v>0</v>
      </c>
      <c r="C165" s="68">
        <f>Spisak!D160</f>
        <v>0</v>
      </c>
      <c r="D165" s="68">
        <f>Spisak!E160</f>
        <v>0</v>
      </c>
      <c r="E165" s="68">
        <f>Spisak!F160</f>
        <v>0</v>
      </c>
      <c r="F165" s="68">
        <f>Spisak!G160</f>
        <v>0</v>
      </c>
      <c r="G165" s="68">
        <f>Spisak!H160</f>
        <v>0</v>
      </c>
      <c r="H165" s="68">
        <f>Spisak!I160</f>
        <v>0</v>
      </c>
      <c r="I165" s="68">
        <f>Spisak!J160</f>
        <v>0</v>
      </c>
      <c r="J165" s="68">
        <f>Spisak!T160</f>
        <v>0</v>
      </c>
      <c r="K165" s="68">
        <f>Spisak!U160</f>
        <v>0</v>
      </c>
      <c r="L165" s="68">
        <f>Spisak!V160</f>
        <v>0</v>
      </c>
      <c r="M165" s="68">
        <f>Spisak!Q160</f>
        <v>0</v>
      </c>
      <c r="N165" s="68">
        <f>Spisak!R160</f>
        <v>0</v>
      </c>
      <c r="O165" s="68">
        <f>Spisak!Y160</f>
        <v>0</v>
      </c>
      <c r="P165" s="69" t="e">
        <f ca="1">Spisak!Z160&amp;OcjenaSlovima(Spisak!Z160)</f>
        <v>#NAME?</v>
      </c>
    </row>
    <row r="166" spans="1:16" ht="12.75">
      <c r="A166" s="73">
        <f>Spisak!B161</f>
        <v>0</v>
      </c>
      <c r="B166" s="76">
        <f>Spisak!C161</f>
        <v>0</v>
      </c>
      <c r="C166" s="68">
        <f>Spisak!D161</f>
        <v>0</v>
      </c>
      <c r="D166" s="68">
        <f>Spisak!E161</f>
        <v>0</v>
      </c>
      <c r="E166" s="68">
        <f>Spisak!F161</f>
        <v>0</v>
      </c>
      <c r="F166" s="68">
        <f>Spisak!G161</f>
        <v>0</v>
      </c>
      <c r="G166" s="68">
        <f>Spisak!H161</f>
        <v>0</v>
      </c>
      <c r="H166" s="68">
        <f>Spisak!I161</f>
        <v>0</v>
      </c>
      <c r="I166" s="68">
        <f>Spisak!J161</f>
        <v>0</v>
      </c>
      <c r="J166" s="68">
        <f>Spisak!T161</f>
        <v>0</v>
      </c>
      <c r="K166" s="68">
        <f>Spisak!U161</f>
        <v>0</v>
      </c>
      <c r="L166" s="68">
        <f>Spisak!V161</f>
        <v>0</v>
      </c>
      <c r="M166" s="68">
        <f>Spisak!Q161</f>
        <v>0</v>
      </c>
      <c r="N166" s="68">
        <f>Spisak!R161</f>
        <v>0</v>
      </c>
      <c r="O166" s="68">
        <f>Spisak!Y161</f>
        <v>0</v>
      </c>
      <c r="P166" s="69" t="e">
        <f ca="1">Spisak!Z161&amp;OcjenaSlovima(Spisak!Z161)</f>
        <v>#NAME?</v>
      </c>
    </row>
    <row r="167" spans="1:16" ht="12.75">
      <c r="A167" s="73">
        <f>Spisak!B162</f>
        <v>0</v>
      </c>
      <c r="B167" s="76">
        <f>Spisak!C162</f>
        <v>0</v>
      </c>
      <c r="C167" s="68">
        <f>Spisak!D162</f>
        <v>0</v>
      </c>
      <c r="D167" s="68">
        <f>Spisak!E162</f>
        <v>0</v>
      </c>
      <c r="E167" s="68">
        <f>Spisak!F162</f>
        <v>0</v>
      </c>
      <c r="F167" s="68">
        <f>Spisak!G162</f>
        <v>0</v>
      </c>
      <c r="G167" s="68">
        <f>Spisak!H162</f>
        <v>0</v>
      </c>
      <c r="H167" s="68">
        <f>Spisak!I162</f>
        <v>0</v>
      </c>
      <c r="I167" s="68">
        <f>Spisak!J162</f>
        <v>0</v>
      </c>
      <c r="J167" s="68">
        <f>Spisak!T162</f>
        <v>0</v>
      </c>
      <c r="K167" s="68">
        <f>Spisak!U162</f>
        <v>0</v>
      </c>
      <c r="L167" s="68">
        <f>Spisak!V162</f>
        <v>0</v>
      </c>
      <c r="M167" s="68">
        <f>Spisak!Q162</f>
        <v>0</v>
      </c>
      <c r="N167" s="68">
        <f>Spisak!R162</f>
        <v>0</v>
      </c>
      <c r="O167" s="68">
        <f>Spisak!Y162</f>
        <v>0</v>
      </c>
      <c r="P167" s="69" t="e">
        <f ca="1">Spisak!Z162&amp;OcjenaSlovima(Spisak!Z162)</f>
        <v>#NAME?</v>
      </c>
    </row>
    <row r="168" spans="1:16" ht="12.75">
      <c r="A168" s="73">
        <f>Spisak!B163</f>
        <v>0</v>
      </c>
      <c r="B168" s="76">
        <f>Spisak!C163</f>
        <v>0</v>
      </c>
      <c r="C168" s="68">
        <f>Spisak!D163</f>
        <v>0</v>
      </c>
      <c r="D168" s="68">
        <f>Spisak!E163</f>
        <v>0</v>
      </c>
      <c r="E168" s="68">
        <f>Spisak!F163</f>
        <v>0</v>
      </c>
      <c r="F168" s="68">
        <f>Spisak!G163</f>
        <v>0</v>
      </c>
      <c r="G168" s="68">
        <f>Spisak!H163</f>
        <v>0</v>
      </c>
      <c r="H168" s="68">
        <f>Spisak!I163</f>
        <v>0</v>
      </c>
      <c r="I168" s="68">
        <f>Spisak!J163</f>
        <v>0</v>
      </c>
      <c r="J168" s="68">
        <f>Spisak!T163</f>
        <v>0</v>
      </c>
      <c r="K168" s="68">
        <f>Spisak!U163</f>
        <v>0</v>
      </c>
      <c r="L168" s="68">
        <f>Spisak!V163</f>
        <v>0</v>
      </c>
      <c r="M168" s="68">
        <f>Spisak!Q163</f>
        <v>0</v>
      </c>
      <c r="N168" s="68">
        <f>Spisak!R163</f>
        <v>0</v>
      </c>
      <c r="O168" s="68">
        <f>Spisak!Y163</f>
        <v>0</v>
      </c>
      <c r="P168" s="69" t="e">
        <f ca="1">Spisak!Z163&amp;OcjenaSlovima(Spisak!Z163)</f>
        <v>#NAME?</v>
      </c>
    </row>
    <row r="169" spans="1:16" ht="12.75">
      <c r="A169" s="73">
        <f>Spisak!B164</f>
        <v>0</v>
      </c>
      <c r="B169" s="76">
        <f>Spisak!C164</f>
        <v>0</v>
      </c>
      <c r="C169" s="68">
        <f>Spisak!D164</f>
        <v>0</v>
      </c>
      <c r="D169" s="68">
        <f>Spisak!E164</f>
        <v>0</v>
      </c>
      <c r="E169" s="68">
        <f>Spisak!F164</f>
        <v>0</v>
      </c>
      <c r="F169" s="68">
        <f>Spisak!G164</f>
        <v>0</v>
      </c>
      <c r="G169" s="68">
        <f>Spisak!H164</f>
        <v>0</v>
      </c>
      <c r="H169" s="68">
        <f>Spisak!I164</f>
        <v>0</v>
      </c>
      <c r="I169" s="68">
        <f>Spisak!J164</f>
        <v>0</v>
      </c>
      <c r="J169" s="68">
        <f>Spisak!T164</f>
        <v>0</v>
      </c>
      <c r="K169" s="68">
        <f>Spisak!U164</f>
        <v>0</v>
      </c>
      <c r="L169" s="68">
        <f>Spisak!V164</f>
        <v>0</v>
      </c>
      <c r="M169" s="68">
        <f>Spisak!Q164</f>
        <v>0</v>
      </c>
      <c r="N169" s="68">
        <f>Spisak!R164</f>
        <v>0</v>
      </c>
      <c r="O169" s="68">
        <f>Spisak!Y164</f>
        <v>0</v>
      </c>
      <c r="P169" s="69" t="e">
        <f ca="1">Spisak!Z164&amp;OcjenaSlovima(Spisak!Z164)</f>
        <v>#NAME?</v>
      </c>
    </row>
    <row r="170" spans="1:16" ht="12.75">
      <c r="A170" s="73">
        <f>Spisak!B165</f>
        <v>0</v>
      </c>
      <c r="B170" s="76">
        <f>Spisak!C165</f>
        <v>0</v>
      </c>
      <c r="C170" s="68">
        <f>Spisak!D165</f>
        <v>0</v>
      </c>
      <c r="D170" s="68">
        <f>Spisak!E165</f>
        <v>0</v>
      </c>
      <c r="E170" s="68">
        <f>Spisak!F165</f>
        <v>0</v>
      </c>
      <c r="F170" s="68">
        <f>Spisak!G165</f>
        <v>0</v>
      </c>
      <c r="G170" s="68">
        <f>Spisak!H165</f>
        <v>0</v>
      </c>
      <c r="H170" s="68">
        <f>Spisak!I165</f>
        <v>0</v>
      </c>
      <c r="I170" s="68">
        <f>Spisak!J165</f>
        <v>0</v>
      </c>
      <c r="J170" s="68">
        <f>Spisak!T165</f>
        <v>0</v>
      </c>
      <c r="K170" s="68">
        <f>Spisak!U165</f>
        <v>0</v>
      </c>
      <c r="L170" s="68">
        <f>Spisak!V165</f>
        <v>0</v>
      </c>
      <c r="M170" s="68">
        <f>Spisak!Q165</f>
        <v>0</v>
      </c>
      <c r="N170" s="68">
        <f>Spisak!R165</f>
        <v>0</v>
      </c>
      <c r="O170" s="68">
        <f>Spisak!Y165</f>
        <v>0</v>
      </c>
      <c r="P170" s="69" t="e">
        <f ca="1">Spisak!Z165&amp;OcjenaSlovima(Spisak!Z165)</f>
        <v>#NAME?</v>
      </c>
    </row>
    <row r="171" spans="1:16" ht="12.75">
      <c r="A171" s="73">
        <f>Spisak!B166</f>
        <v>0</v>
      </c>
      <c r="B171" s="76">
        <f>Spisak!C166</f>
        <v>0</v>
      </c>
      <c r="C171" s="68">
        <f>Spisak!D166</f>
        <v>0</v>
      </c>
      <c r="D171" s="68">
        <f>Spisak!E166</f>
        <v>0</v>
      </c>
      <c r="E171" s="68">
        <f>Spisak!F166</f>
        <v>0</v>
      </c>
      <c r="F171" s="68">
        <f>Spisak!G166</f>
        <v>0</v>
      </c>
      <c r="G171" s="68">
        <f>Spisak!H166</f>
        <v>0</v>
      </c>
      <c r="H171" s="68">
        <f>Spisak!I166</f>
        <v>0</v>
      </c>
      <c r="I171" s="68">
        <f>Spisak!J166</f>
        <v>0</v>
      </c>
      <c r="J171" s="68">
        <f>Spisak!T166</f>
        <v>0</v>
      </c>
      <c r="K171" s="68">
        <f>Spisak!U166</f>
        <v>0</v>
      </c>
      <c r="L171" s="68">
        <f>Spisak!V166</f>
        <v>0</v>
      </c>
      <c r="M171" s="68">
        <f>Spisak!Q166</f>
        <v>0</v>
      </c>
      <c r="N171" s="68">
        <f>Spisak!R166</f>
        <v>0</v>
      </c>
      <c r="O171" s="68">
        <f>Spisak!Y166</f>
        <v>0</v>
      </c>
      <c r="P171" s="69" t="e">
        <f ca="1">Spisak!Z166&amp;OcjenaSlovima(Spisak!Z166)</f>
        <v>#NAME?</v>
      </c>
    </row>
    <row r="172" spans="1:16" ht="12.75">
      <c r="A172" s="73">
        <f>Spisak!B167</f>
        <v>0</v>
      </c>
      <c r="B172" s="76">
        <f>Spisak!C167</f>
        <v>0</v>
      </c>
      <c r="C172" s="68">
        <f>Spisak!D167</f>
        <v>0</v>
      </c>
      <c r="D172" s="68">
        <f>Spisak!E167</f>
        <v>0</v>
      </c>
      <c r="E172" s="68">
        <f>Spisak!F167</f>
        <v>0</v>
      </c>
      <c r="F172" s="68">
        <f>Spisak!G167</f>
        <v>0</v>
      </c>
      <c r="G172" s="68">
        <f>Spisak!H167</f>
        <v>0</v>
      </c>
      <c r="H172" s="68">
        <f>Spisak!I167</f>
        <v>0</v>
      </c>
      <c r="I172" s="68">
        <f>Spisak!J167</f>
        <v>0</v>
      </c>
      <c r="J172" s="68">
        <f>Spisak!T167</f>
        <v>0</v>
      </c>
      <c r="K172" s="68">
        <f>Spisak!U167</f>
        <v>0</v>
      </c>
      <c r="L172" s="68">
        <f>Spisak!V167</f>
        <v>0</v>
      </c>
      <c r="M172" s="68">
        <f>Spisak!Q167</f>
        <v>0</v>
      </c>
      <c r="N172" s="68">
        <f>Spisak!R167</f>
        <v>0</v>
      </c>
      <c r="O172" s="68">
        <f>Spisak!Y167</f>
        <v>0</v>
      </c>
      <c r="P172" s="69" t="e">
        <f ca="1">Spisak!Z167&amp;OcjenaSlovima(Spisak!Z167)</f>
        <v>#NAME?</v>
      </c>
    </row>
    <row r="173" spans="1:16" ht="12.75">
      <c r="A173" s="73">
        <f>Spisak!B168</f>
        <v>0</v>
      </c>
      <c r="B173" s="76">
        <f>Spisak!C168</f>
        <v>0</v>
      </c>
      <c r="C173" s="68">
        <f>Spisak!D168</f>
        <v>0</v>
      </c>
      <c r="D173" s="68">
        <f>Spisak!E168</f>
        <v>0</v>
      </c>
      <c r="E173" s="68">
        <f>Spisak!F168</f>
        <v>0</v>
      </c>
      <c r="F173" s="68">
        <f>Spisak!G168</f>
        <v>0</v>
      </c>
      <c r="G173" s="68">
        <f>Spisak!H168</f>
        <v>0</v>
      </c>
      <c r="H173" s="68">
        <f>Spisak!I168</f>
        <v>0</v>
      </c>
      <c r="I173" s="68">
        <f>Spisak!J168</f>
        <v>0</v>
      </c>
      <c r="J173" s="68">
        <f>Spisak!T168</f>
        <v>0</v>
      </c>
      <c r="K173" s="68">
        <f>Spisak!U168</f>
        <v>0</v>
      </c>
      <c r="L173" s="68">
        <f>Spisak!V168</f>
        <v>0</v>
      </c>
      <c r="M173" s="68">
        <f>Spisak!Q168</f>
        <v>0</v>
      </c>
      <c r="N173" s="68">
        <f>Spisak!R168</f>
        <v>0</v>
      </c>
      <c r="O173" s="68">
        <f>Spisak!Y168</f>
        <v>0</v>
      </c>
      <c r="P173" s="69" t="e">
        <f ca="1">Spisak!Z168&amp;OcjenaSlovima(Spisak!Z168)</f>
        <v>#NAME?</v>
      </c>
    </row>
    <row r="174" spans="1:16" ht="12.75">
      <c r="A174" s="73">
        <f>Spisak!B169</f>
        <v>0</v>
      </c>
      <c r="B174" s="76">
        <f>Spisak!C169</f>
        <v>0</v>
      </c>
      <c r="C174" s="68">
        <f>Spisak!D169</f>
        <v>0</v>
      </c>
      <c r="D174" s="68">
        <f>Spisak!E169</f>
        <v>0</v>
      </c>
      <c r="E174" s="68">
        <f>Spisak!F169</f>
        <v>0</v>
      </c>
      <c r="F174" s="68">
        <f>Spisak!G169</f>
        <v>0</v>
      </c>
      <c r="G174" s="68">
        <f>Spisak!H169</f>
        <v>0</v>
      </c>
      <c r="H174" s="68">
        <f>Spisak!I169</f>
        <v>0</v>
      </c>
      <c r="I174" s="68">
        <f>Spisak!J169</f>
        <v>0</v>
      </c>
      <c r="J174" s="68">
        <f>Spisak!T169</f>
        <v>0</v>
      </c>
      <c r="K174" s="68">
        <f>Spisak!U169</f>
        <v>0</v>
      </c>
      <c r="L174" s="68">
        <f>Spisak!V169</f>
        <v>0</v>
      </c>
      <c r="M174" s="68">
        <f>Spisak!Q169</f>
        <v>0</v>
      </c>
      <c r="N174" s="68">
        <f>Spisak!R169</f>
        <v>0</v>
      </c>
      <c r="O174" s="68">
        <f>Spisak!Y169</f>
        <v>0</v>
      </c>
      <c r="P174" s="69" t="e">
        <f ca="1">Spisak!Z169&amp;OcjenaSlovima(Spisak!Z169)</f>
        <v>#NAME?</v>
      </c>
    </row>
    <row r="175" spans="1:16" ht="12.75">
      <c r="A175" s="73">
        <f>Spisak!B170</f>
        <v>0</v>
      </c>
      <c r="B175" s="76">
        <f>Spisak!C170</f>
        <v>0</v>
      </c>
      <c r="C175" s="68">
        <f>Spisak!D170</f>
        <v>0</v>
      </c>
      <c r="D175" s="68">
        <f>Spisak!E170</f>
        <v>0</v>
      </c>
      <c r="E175" s="68">
        <f>Spisak!F170</f>
        <v>0</v>
      </c>
      <c r="F175" s="68">
        <f>Spisak!G170</f>
        <v>0</v>
      </c>
      <c r="G175" s="68">
        <f>Spisak!H170</f>
        <v>0</v>
      </c>
      <c r="H175" s="68">
        <f>Spisak!I170</f>
        <v>0</v>
      </c>
      <c r="I175" s="68">
        <f>Spisak!J170</f>
        <v>0</v>
      </c>
      <c r="J175" s="68">
        <f>Spisak!T170</f>
        <v>0</v>
      </c>
      <c r="K175" s="68">
        <f>Spisak!U170</f>
        <v>0</v>
      </c>
      <c r="L175" s="68">
        <f>Spisak!V170</f>
        <v>0</v>
      </c>
      <c r="M175" s="68">
        <f>Spisak!Q170</f>
        <v>0</v>
      </c>
      <c r="N175" s="68">
        <f>Spisak!R170</f>
        <v>0</v>
      </c>
      <c r="O175" s="68">
        <f>Spisak!Y170</f>
        <v>0</v>
      </c>
      <c r="P175" s="69" t="e">
        <f ca="1">Spisak!Z170&amp;OcjenaSlovima(Spisak!Z170)</f>
        <v>#NAME?</v>
      </c>
    </row>
    <row r="176" spans="1:16" ht="12.75">
      <c r="A176" s="73">
        <f>Spisak!B171</f>
        <v>0</v>
      </c>
      <c r="B176" s="76">
        <f>Spisak!C171</f>
        <v>0</v>
      </c>
      <c r="C176" s="68">
        <f>Spisak!D171</f>
        <v>0</v>
      </c>
      <c r="D176" s="68">
        <f>Spisak!E171</f>
        <v>0</v>
      </c>
      <c r="E176" s="68">
        <f>Spisak!F171</f>
        <v>0</v>
      </c>
      <c r="F176" s="68">
        <f>Spisak!G171</f>
        <v>0</v>
      </c>
      <c r="G176" s="68">
        <f>Spisak!H171</f>
        <v>0</v>
      </c>
      <c r="H176" s="68">
        <f>Spisak!I171</f>
        <v>0</v>
      </c>
      <c r="I176" s="68">
        <f>Spisak!J171</f>
        <v>0</v>
      </c>
      <c r="J176" s="68">
        <f>Spisak!T171</f>
        <v>0</v>
      </c>
      <c r="K176" s="68">
        <f>Spisak!U171</f>
        <v>0</v>
      </c>
      <c r="L176" s="68">
        <f>Spisak!V171</f>
        <v>0</v>
      </c>
      <c r="M176" s="68">
        <f>Spisak!Q171</f>
        <v>0</v>
      </c>
      <c r="N176" s="68">
        <f>Spisak!R171</f>
        <v>0</v>
      </c>
      <c r="O176" s="68">
        <f>Spisak!Y171</f>
        <v>0</v>
      </c>
      <c r="P176" s="69" t="e">
        <f ca="1">Spisak!Z171&amp;OcjenaSlovima(Spisak!Z171)</f>
        <v>#NAME?</v>
      </c>
    </row>
    <row r="177" spans="1:16" ht="12.75">
      <c r="A177" s="73">
        <f>Spisak!B172</f>
        <v>0</v>
      </c>
      <c r="B177" s="76">
        <f>Spisak!C172</f>
        <v>0</v>
      </c>
      <c r="C177" s="68">
        <f>Spisak!D172</f>
        <v>0</v>
      </c>
      <c r="D177" s="68">
        <f>Spisak!E172</f>
        <v>0</v>
      </c>
      <c r="E177" s="68">
        <f>Spisak!F172</f>
        <v>0</v>
      </c>
      <c r="F177" s="68">
        <f>Spisak!G172</f>
        <v>0</v>
      </c>
      <c r="G177" s="68">
        <f>Spisak!H172</f>
        <v>0</v>
      </c>
      <c r="H177" s="68">
        <f>Spisak!I172</f>
        <v>0</v>
      </c>
      <c r="I177" s="68">
        <f>Spisak!J172</f>
        <v>0</v>
      </c>
      <c r="J177" s="68">
        <f>Spisak!T172</f>
        <v>0</v>
      </c>
      <c r="K177" s="68">
        <f>Spisak!U172</f>
        <v>0</v>
      </c>
      <c r="L177" s="68">
        <f>Spisak!V172</f>
        <v>0</v>
      </c>
      <c r="M177" s="68">
        <f>Spisak!Q172</f>
        <v>0</v>
      </c>
      <c r="N177" s="68">
        <f>Spisak!R172</f>
        <v>0</v>
      </c>
      <c r="O177" s="68">
        <f>Spisak!Y172</f>
        <v>0</v>
      </c>
      <c r="P177" s="69" t="e">
        <f ca="1">Spisak!Z172&amp;OcjenaSlovima(Spisak!Z172)</f>
        <v>#NAME?</v>
      </c>
    </row>
    <row r="178" spans="1:16" ht="12.75">
      <c r="A178" s="73">
        <f>Spisak!B173</f>
        <v>0</v>
      </c>
      <c r="B178" s="76">
        <f>Spisak!C173</f>
        <v>0</v>
      </c>
      <c r="C178" s="68">
        <f>Spisak!D173</f>
        <v>0</v>
      </c>
      <c r="D178" s="68">
        <f>Spisak!E173</f>
        <v>0</v>
      </c>
      <c r="E178" s="68">
        <f>Spisak!F173</f>
        <v>0</v>
      </c>
      <c r="F178" s="68">
        <f>Spisak!G173</f>
        <v>0</v>
      </c>
      <c r="G178" s="68">
        <f>Spisak!H173</f>
        <v>0</v>
      </c>
      <c r="H178" s="68">
        <f>Spisak!I173</f>
        <v>0</v>
      </c>
      <c r="I178" s="68">
        <f>Spisak!J173</f>
        <v>0</v>
      </c>
      <c r="J178" s="68">
        <f>Spisak!T173</f>
        <v>0</v>
      </c>
      <c r="K178" s="68">
        <f>Spisak!U173</f>
        <v>0</v>
      </c>
      <c r="L178" s="68">
        <f>Spisak!V173</f>
        <v>0</v>
      </c>
      <c r="M178" s="68">
        <f>Spisak!Q173</f>
        <v>0</v>
      </c>
      <c r="N178" s="68">
        <f>Spisak!R173</f>
        <v>0</v>
      </c>
      <c r="O178" s="68">
        <f>Spisak!Y173</f>
        <v>0</v>
      </c>
      <c r="P178" s="69" t="e">
        <f ca="1">Spisak!Z173&amp;OcjenaSlovima(Spisak!Z173)</f>
        <v>#NAME?</v>
      </c>
    </row>
    <row r="179" spans="1:16" ht="12.75">
      <c r="A179" s="73">
        <f>Spisak!B174</f>
        <v>0</v>
      </c>
      <c r="B179" s="76">
        <f>Spisak!C174</f>
        <v>0</v>
      </c>
      <c r="C179" s="68">
        <f>Spisak!D174</f>
        <v>0</v>
      </c>
      <c r="D179" s="68">
        <f>Spisak!E174</f>
        <v>0</v>
      </c>
      <c r="E179" s="68">
        <f>Spisak!F174</f>
        <v>0</v>
      </c>
      <c r="F179" s="68">
        <f>Spisak!G174</f>
        <v>0</v>
      </c>
      <c r="G179" s="68">
        <f>Spisak!H174</f>
        <v>0</v>
      </c>
      <c r="H179" s="68">
        <f>Spisak!I174</f>
        <v>0</v>
      </c>
      <c r="I179" s="68">
        <f>Spisak!J174</f>
        <v>0</v>
      </c>
      <c r="J179" s="68">
        <f>Spisak!T174</f>
        <v>0</v>
      </c>
      <c r="K179" s="68">
        <f>Spisak!U174</f>
        <v>0</v>
      </c>
      <c r="L179" s="68">
        <f>Spisak!V174</f>
        <v>0</v>
      </c>
      <c r="M179" s="68">
        <f>Spisak!Q174</f>
        <v>0</v>
      </c>
      <c r="N179" s="68">
        <f>Spisak!R174</f>
        <v>0</v>
      </c>
      <c r="O179" s="68">
        <f>Spisak!Y174</f>
        <v>0</v>
      </c>
      <c r="P179" s="69" t="e">
        <f ca="1">Spisak!Z174&amp;OcjenaSlovima(Spisak!Z174)</f>
        <v>#NAME?</v>
      </c>
    </row>
    <row r="180" spans="1:16" ht="12.75">
      <c r="A180" s="73">
        <f>Spisak!B175</f>
        <v>0</v>
      </c>
      <c r="B180" s="76">
        <f>Spisak!C175</f>
        <v>0</v>
      </c>
      <c r="C180" s="68">
        <f>Spisak!D175</f>
        <v>0</v>
      </c>
      <c r="D180" s="68">
        <f>Spisak!E175</f>
        <v>0</v>
      </c>
      <c r="E180" s="68">
        <f>Spisak!F175</f>
        <v>0</v>
      </c>
      <c r="F180" s="68">
        <f>Spisak!G175</f>
        <v>0</v>
      </c>
      <c r="G180" s="68">
        <f>Spisak!H175</f>
        <v>0</v>
      </c>
      <c r="H180" s="68">
        <f>Spisak!I175</f>
        <v>0</v>
      </c>
      <c r="I180" s="68">
        <f>Spisak!J175</f>
        <v>0</v>
      </c>
      <c r="J180" s="68">
        <f>Spisak!T175</f>
        <v>0</v>
      </c>
      <c r="K180" s="68">
        <f>Spisak!U175</f>
        <v>0</v>
      </c>
      <c r="L180" s="68">
        <f>Spisak!V175</f>
        <v>0</v>
      </c>
      <c r="M180" s="68">
        <f>Spisak!Q175</f>
        <v>0</v>
      </c>
      <c r="N180" s="68">
        <f>Spisak!R175</f>
        <v>0</v>
      </c>
      <c r="O180" s="68">
        <f>Spisak!Y175</f>
        <v>0</v>
      </c>
      <c r="P180" s="69" t="e">
        <f ca="1">Spisak!Z175&amp;OcjenaSlovima(Spisak!Z175)</f>
        <v>#NAME?</v>
      </c>
    </row>
    <row r="181" spans="1:16" ht="12.75">
      <c r="A181" s="73">
        <f>Spisak!B176</f>
        <v>0</v>
      </c>
      <c r="B181" s="76">
        <f>Spisak!C176</f>
        <v>0</v>
      </c>
      <c r="C181" s="68">
        <f>Spisak!D176</f>
        <v>0</v>
      </c>
      <c r="D181" s="68">
        <f>Spisak!E176</f>
        <v>0</v>
      </c>
      <c r="E181" s="68">
        <f>Spisak!F176</f>
        <v>0</v>
      </c>
      <c r="F181" s="68">
        <f>Spisak!G176</f>
        <v>0</v>
      </c>
      <c r="G181" s="68">
        <f>Spisak!H176</f>
        <v>0</v>
      </c>
      <c r="H181" s="68">
        <f>Spisak!I176</f>
        <v>0</v>
      </c>
      <c r="I181" s="68">
        <f>Spisak!J176</f>
        <v>0</v>
      </c>
      <c r="J181" s="68">
        <f>Spisak!T176</f>
        <v>0</v>
      </c>
      <c r="K181" s="68">
        <f>Spisak!U176</f>
        <v>0</v>
      </c>
      <c r="L181" s="68">
        <f>Spisak!V176</f>
        <v>0</v>
      </c>
      <c r="M181" s="68">
        <f>Spisak!Q176</f>
        <v>0</v>
      </c>
      <c r="N181" s="68">
        <f>Spisak!R176</f>
        <v>0</v>
      </c>
      <c r="O181" s="68">
        <f>Spisak!Y176</f>
        <v>0</v>
      </c>
      <c r="P181" s="69" t="e">
        <f ca="1">Spisak!Z176&amp;OcjenaSlovima(Spisak!Z176)</f>
        <v>#NAME?</v>
      </c>
    </row>
    <row r="182" spans="1:16" ht="12.75">
      <c r="A182" s="73">
        <f>Spisak!B177</f>
        <v>0</v>
      </c>
      <c r="B182" s="76">
        <f>Spisak!C177</f>
        <v>0</v>
      </c>
      <c r="C182" s="68">
        <f>Spisak!D177</f>
        <v>0</v>
      </c>
      <c r="D182" s="68">
        <f>Spisak!E177</f>
        <v>0</v>
      </c>
      <c r="E182" s="68">
        <f>Spisak!F177</f>
        <v>0</v>
      </c>
      <c r="F182" s="68">
        <f>Spisak!G177</f>
        <v>0</v>
      </c>
      <c r="G182" s="68">
        <f>Spisak!H177</f>
        <v>0</v>
      </c>
      <c r="H182" s="68">
        <f>Spisak!I177</f>
        <v>0</v>
      </c>
      <c r="I182" s="68">
        <f>Spisak!J177</f>
        <v>0</v>
      </c>
      <c r="J182" s="68">
        <f>Spisak!T177</f>
        <v>0</v>
      </c>
      <c r="K182" s="68">
        <f>Spisak!U177</f>
        <v>0</v>
      </c>
      <c r="L182" s="68">
        <f>Spisak!V177</f>
        <v>0</v>
      </c>
      <c r="M182" s="68">
        <f>Spisak!Q177</f>
        <v>0</v>
      </c>
      <c r="N182" s="68">
        <f>Spisak!R177</f>
        <v>0</v>
      </c>
      <c r="O182" s="68">
        <f>Spisak!Y177</f>
        <v>0</v>
      </c>
      <c r="P182" s="69" t="e">
        <f ca="1">Spisak!Z177&amp;OcjenaSlovima(Spisak!Z177)</f>
        <v>#NAME?</v>
      </c>
    </row>
    <row r="183" spans="1:16" ht="12.75">
      <c r="A183" s="73">
        <f>Spisak!B178</f>
        <v>0</v>
      </c>
      <c r="B183" s="76">
        <f>Spisak!C178</f>
        <v>0</v>
      </c>
      <c r="C183" s="68">
        <f>Spisak!D178</f>
        <v>0</v>
      </c>
      <c r="D183" s="68">
        <f>Spisak!E178</f>
        <v>0</v>
      </c>
      <c r="E183" s="68">
        <f>Spisak!F178</f>
        <v>0</v>
      </c>
      <c r="F183" s="68">
        <f>Spisak!G178</f>
        <v>0</v>
      </c>
      <c r="G183" s="68">
        <f>Spisak!H178</f>
        <v>0</v>
      </c>
      <c r="H183" s="68">
        <f>Spisak!I178</f>
        <v>0</v>
      </c>
      <c r="I183" s="68">
        <f>Spisak!J178</f>
        <v>0</v>
      </c>
      <c r="J183" s="68">
        <f>Spisak!T178</f>
        <v>0</v>
      </c>
      <c r="K183" s="68">
        <f>Spisak!U178</f>
        <v>0</v>
      </c>
      <c r="L183" s="68">
        <f>Spisak!V178</f>
        <v>0</v>
      </c>
      <c r="M183" s="68">
        <f>Spisak!Q178</f>
        <v>0</v>
      </c>
      <c r="N183" s="68">
        <f>Spisak!R178</f>
        <v>0</v>
      </c>
      <c r="O183" s="68">
        <f>Spisak!Y178</f>
        <v>0</v>
      </c>
      <c r="P183" s="69" t="e">
        <f ca="1">Spisak!Z178&amp;OcjenaSlovima(Spisak!Z178)</f>
        <v>#NAME?</v>
      </c>
    </row>
    <row r="184" spans="1:16" ht="12.75">
      <c r="A184" s="73">
        <f>Spisak!B179</f>
        <v>0</v>
      </c>
      <c r="B184" s="76">
        <f>Spisak!C179</f>
        <v>0</v>
      </c>
      <c r="C184" s="68">
        <f>Spisak!D179</f>
        <v>0</v>
      </c>
      <c r="D184" s="68">
        <f>Spisak!E179</f>
        <v>0</v>
      </c>
      <c r="E184" s="68">
        <f>Spisak!F179</f>
        <v>0</v>
      </c>
      <c r="F184" s="68">
        <f>Spisak!G179</f>
        <v>0</v>
      </c>
      <c r="G184" s="68">
        <f>Spisak!H179</f>
        <v>0</v>
      </c>
      <c r="H184" s="68">
        <f>Spisak!I179</f>
        <v>0</v>
      </c>
      <c r="I184" s="68">
        <f>Spisak!J179</f>
        <v>0</v>
      </c>
      <c r="J184" s="68">
        <f>Spisak!T179</f>
        <v>0</v>
      </c>
      <c r="K184" s="68">
        <f>Spisak!U179</f>
        <v>0</v>
      </c>
      <c r="L184" s="68">
        <f>Spisak!V179</f>
        <v>0</v>
      </c>
      <c r="M184" s="68">
        <f>Spisak!Q179</f>
        <v>0</v>
      </c>
      <c r="N184" s="68">
        <f>Spisak!R179</f>
        <v>0</v>
      </c>
      <c r="O184" s="68">
        <f>Spisak!Y179</f>
        <v>0</v>
      </c>
      <c r="P184" s="69" t="e">
        <f ca="1">Spisak!Z179&amp;OcjenaSlovima(Spisak!Z179)</f>
        <v>#NAME?</v>
      </c>
    </row>
    <row r="185" spans="1:16" ht="12.75">
      <c r="A185" s="73">
        <f>Spisak!B180</f>
        <v>0</v>
      </c>
      <c r="B185" s="76">
        <f>Spisak!C180</f>
        <v>0</v>
      </c>
      <c r="C185" s="68">
        <f>Spisak!D180</f>
        <v>0</v>
      </c>
      <c r="D185" s="68">
        <f>Spisak!E180</f>
        <v>0</v>
      </c>
      <c r="E185" s="68">
        <f>Spisak!F180</f>
        <v>0</v>
      </c>
      <c r="F185" s="68">
        <f>Spisak!G180</f>
        <v>0</v>
      </c>
      <c r="G185" s="68">
        <f>Spisak!H180</f>
        <v>0</v>
      </c>
      <c r="H185" s="68">
        <f>Spisak!I180</f>
        <v>0</v>
      </c>
      <c r="I185" s="68">
        <f>Spisak!J180</f>
        <v>0</v>
      </c>
      <c r="J185" s="68">
        <f>Spisak!T180</f>
        <v>0</v>
      </c>
      <c r="K185" s="68">
        <f>Spisak!U180</f>
        <v>0</v>
      </c>
      <c r="L185" s="68">
        <f>Spisak!V180</f>
        <v>0</v>
      </c>
      <c r="M185" s="68">
        <f>Spisak!Q180</f>
        <v>0</v>
      </c>
      <c r="N185" s="68">
        <f>Spisak!R180</f>
        <v>0</v>
      </c>
      <c r="O185" s="68">
        <f>Spisak!Y180</f>
        <v>0</v>
      </c>
      <c r="P185" s="69" t="e">
        <f ca="1">Spisak!Z180&amp;OcjenaSlovima(Spisak!Z180)</f>
        <v>#NAME?</v>
      </c>
    </row>
    <row r="186" spans="1:16" ht="12.75">
      <c r="A186" s="73">
        <f>Spisak!B181</f>
        <v>0</v>
      </c>
      <c r="B186" s="76">
        <f>Spisak!C181</f>
        <v>0</v>
      </c>
      <c r="C186" s="68">
        <f>Spisak!D181</f>
        <v>0</v>
      </c>
      <c r="D186" s="68">
        <f>Spisak!E181</f>
        <v>0</v>
      </c>
      <c r="E186" s="68">
        <f>Spisak!F181</f>
        <v>0</v>
      </c>
      <c r="F186" s="68">
        <f>Spisak!G181</f>
        <v>0</v>
      </c>
      <c r="G186" s="68">
        <f>Spisak!H181</f>
        <v>0</v>
      </c>
      <c r="H186" s="68">
        <f>Spisak!I181</f>
        <v>0</v>
      </c>
      <c r="I186" s="68">
        <f>Spisak!J181</f>
        <v>0</v>
      </c>
      <c r="J186" s="68">
        <f>Spisak!T181</f>
        <v>0</v>
      </c>
      <c r="K186" s="68">
        <f>Spisak!U181</f>
        <v>0</v>
      </c>
      <c r="L186" s="68">
        <f>Spisak!V181</f>
        <v>0</v>
      </c>
      <c r="M186" s="68">
        <f>Spisak!Q181</f>
        <v>0</v>
      </c>
      <c r="N186" s="68">
        <f>Spisak!R181</f>
        <v>0</v>
      </c>
      <c r="O186" s="68">
        <f>Spisak!Y181</f>
        <v>0</v>
      </c>
      <c r="P186" s="69" t="e">
        <f ca="1">Spisak!Z181&amp;OcjenaSlovima(Spisak!Z181)</f>
        <v>#NAME?</v>
      </c>
    </row>
    <row r="187" spans="1:16" ht="12.75">
      <c r="A187" s="73">
        <f>Spisak!B182</f>
        <v>0</v>
      </c>
      <c r="B187" s="76">
        <f>Spisak!C182</f>
        <v>0</v>
      </c>
      <c r="C187" s="68">
        <f>Spisak!D182</f>
        <v>0</v>
      </c>
      <c r="D187" s="68">
        <f>Spisak!E182</f>
        <v>0</v>
      </c>
      <c r="E187" s="68">
        <f>Spisak!F182</f>
        <v>0</v>
      </c>
      <c r="F187" s="68">
        <f>Spisak!G182</f>
        <v>0</v>
      </c>
      <c r="G187" s="68">
        <f>Spisak!H182</f>
        <v>0</v>
      </c>
      <c r="H187" s="68">
        <f>Spisak!I182</f>
        <v>0</v>
      </c>
      <c r="I187" s="68">
        <f>Spisak!J182</f>
        <v>0</v>
      </c>
      <c r="J187" s="68">
        <f>Spisak!T182</f>
        <v>0</v>
      </c>
      <c r="K187" s="68">
        <f>Spisak!U182</f>
        <v>0</v>
      </c>
      <c r="L187" s="68">
        <f>Spisak!V182</f>
        <v>0</v>
      </c>
      <c r="M187" s="68">
        <f>Spisak!Q182</f>
        <v>0</v>
      </c>
      <c r="N187" s="68">
        <f>Spisak!R182</f>
        <v>0</v>
      </c>
      <c r="O187" s="68">
        <f>Spisak!Y182</f>
        <v>0</v>
      </c>
      <c r="P187" s="69" t="e">
        <f ca="1">Spisak!Z182&amp;OcjenaSlovima(Spisak!Z182)</f>
        <v>#NAME?</v>
      </c>
    </row>
    <row r="188" spans="1:16" ht="12.75">
      <c r="A188" s="73">
        <f>Spisak!B183</f>
        <v>0</v>
      </c>
      <c r="B188" s="76">
        <f>Spisak!C183</f>
        <v>0</v>
      </c>
      <c r="C188" s="68">
        <f>Spisak!D183</f>
        <v>0</v>
      </c>
      <c r="D188" s="68">
        <f>Spisak!E183</f>
        <v>0</v>
      </c>
      <c r="E188" s="68">
        <f>Spisak!F183</f>
        <v>0</v>
      </c>
      <c r="F188" s="68">
        <f>Spisak!G183</f>
        <v>0</v>
      </c>
      <c r="G188" s="68">
        <f>Spisak!H183</f>
        <v>0</v>
      </c>
      <c r="H188" s="68">
        <f>Spisak!I183</f>
        <v>0</v>
      </c>
      <c r="I188" s="68">
        <f>Spisak!J183</f>
        <v>0</v>
      </c>
      <c r="J188" s="68">
        <f>Spisak!T183</f>
        <v>0</v>
      </c>
      <c r="K188" s="68">
        <f>Spisak!U183</f>
        <v>0</v>
      </c>
      <c r="L188" s="68">
        <f>Spisak!V183</f>
        <v>0</v>
      </c>
      <c r="M188" s="68">
        <f>Spisak!Q183</f>
        <v>0</v>
      </c>
      <c r="N188" s="68">
        <f>Spisak!R183</f>
        <v>0</v>
      </c>
      <c r="O188" s="68">
        <f>Spisak!Y183</f>
        <v>0</v>
      </c>
      <c r="P188" s="69" t="e">
        <f ca="1">Spisak!Z183&amp;OcjenaSlovima(Spisak!Z183)</f>
        <v>#NAME?</v>
      </c>
    </row>
    <row r="189" spans="1:16" ht="12.75">
      <c r="A189" s="73">
        <f>Spisak!B184</f>
        <v>0</v>
      </c>
      <c r="B189" s="76">
        <f>Spisak!C184</f>
        <v>0</v>
      </c>
      <c r="C189" s="68">
        <f>Spisak!D184</f>
        <v>0</v>
      </c>
      <c r="D189" s="68">
        <f>Spisak!E184</f>
        <v>0</v>
      </c>
      <c r="E189" s="68">
        <f>Spisak!F184</f>
        <v>0</v>
      </c>
      <c r="F189" s="68">
        <f>Spisak!G184</f>
        <v>0</v>
      </c>
      <c r="G189" s="68">
        <f>Spisak!H184</f>
        <v>0</v>
      </c>
      <c r="H189" s="68">
        <f>Spisak!I184</f>
        <v>0</v>
      </c>
      <c r="I189" s="68">
        <f>Spisak!J184</f>
        <v>0</v>
      </c>
      <c r="J189" s="68">
        <f>Spisak!T184</f>
        <v>0</v>
      </c>
      <c r="K189" s="68">
        <f>Spisak!U184</f>
        <v>0</v>
      </c>
      <c r="L189" s="68">
        <f>Spisak!V184</f>
        <v>0</v>
      </c>
      <c r="M189" s="68">
        <f>Spisak!Q184</f>
        <v>0</v>
      </c>
      <c r="N189" s="68">
        <f>Spisak!R184</f>
        <v>0</v>
      </c>
      <c r="O189" s="68">
        <f>Spisak!Y184</f>
        <v>0</v>
      </c>
      <c r="P189" s="69" t="e">
        <f ca="1">Spisak!Z184&amp;OcjenaSlovima(Spisak!Z184)</f>
        <v>#NAME?</v>
      </c>
    </row>
    <row r="190" spans="1:16" ht="12.75">
      <c r="A190" s="73">
        <f>Spisak!B185</f>
        <v>0</v>
      </c>
      <c r="B190" s="76">
        <f>Spisak!C185</f>
        <v>0</v>
      </c>
      <c r="C190" s="68">
        <f>Spisak!D185</f>
        <v>0</v>
      </c>
      <c r="D190" s="68">
        <f>Spisak!E185</f>
        <v>0</v>
      </c>
      <c r="E190" s="68">
        <f>Spisak!F185</f>
        <v>0</v>
      </c>
      <c r="F190" s="68">
        <f>Spisak!G185</f>
        <v>0</v>
      </c>
      <c r="G190" s="68">
        <f>Spisak!H185</f>
        <v>0</v>
      </c>
      <c r="H190" s="68">
        <f>Spisak!I185</f>
        <v>0</v>
      </c>
      <c r="I190" s="68">
        <f>Spisak!J185</f>
        <v>0</v>
      </c>
      <c r="J190" s="68">
        <f>Spisak!T185</f>
        <v>0</v>
      </c>
      <c r="K190" s="68">
        <f>Spisak!U185</f>
        <v>0</v>
      </c>
      <c r="L190" s="68">
        <f>Spisak!V185</f>
        <v>0</v>
      </c>
      <c r="M190" s="68">
        <f>Spisak!Q185</f>
        <v>0</v>
      </c>
      <c r="N190" s="68">
        <f>Spisak!R185</f>
        <v>0</v>
      </c>
      <c r="O190" s="68">
        <f>Spisak!Y185</f>
        <v>0</v>
      </c>
      <c r="P190" s="69" t="e">
        <f ca="1">Spisak!Z185&amp;OcjenaSlovima(Spisak!Z185)</f>
        <v>#NAME?</v>
      </c>
    </row>
    <row r="191" spans="1:16" ht="12.75">
      <c r="A191" s="73">
        <f>Spisak!B186</f>
        <v>0</v>
      </c>
      <c r="B191" s="76">
        <f>Spisak!C186</f>
        <v>0</v>
      </c>
      <c r="C191" s="68">
        <f>Spisak!D186</f>
        <v>0</v>
      </c>
      <c r="D191" s="68">
        <f>Spisak!E186</f>
        <v>0</v>
      </c>
      <c r="E191" s="68">
        <f>Spisak!F186</f>
        <v>0</v>
      </c>
      <c r="F191" s="68">
        <f>Spisak!G186</f>
        <v>0</v>
      </c>
      <c r="G191" s="68">
        <f>Spisak!H186</f>
        <v>0</v>
      </c>
      <c r="H191" s="68">
        <f>Spisak!I186</f>
        <v>0</v>
      </c>
      <c r="I191" s="68">
        <f>Spisak!J186</f>
        <v>0</v>
      </c>
      <c r="J191" s="68">
        <f>Spisak!T186</f>
        <v>0</v>
      </c>
      <c r="K191" s="68">
        <f>Spisak!U186</f>
        <v>0</v>
      </c>
      <c r="L191" s="68">
        <f>Spisak!V186</f>
        <v>0</v>
      </c>
      <c r="M191" s="68">
        <f>Spisak!Q186</f>
        <v>0</v>
      </c>
      <c r="N191" s="68">
        <f>Spisak!R186</f>
        <v>0</v>
      </c>
      <c r="O191" s="68">
        <f>Spisak!Y186</f>
        <v>0</v>
      </c>
      <c r="P191" s="69" t="e">
        <f ca="1">Spisak!Z186&amp;OcjenaSlovima(Spisak!Z186)</f>
        <v>#NAME?</v>
      </c>
    </row>
    <row r="192" spans="1:16" ht="13.5" thickBot="1">
      <c r="A192" s="74">
        <f>Spisak!B187</f>
        <v>0</v>
      </c>
      <c r="B192" s="77">
        <f>Spisak!C187</f>
        <v>0</v>
      </c>
      <c r="C192" s="70">
        <f>Spisak!D187</f>
        <v>0</v>
      </c>
      <c r="D192" s="70">
        <f>Spisak!E187</f>
        <v>0</v>
      </c>
      <c r="E192" s="70">
        <f>Spisak!F187</f>
        <v>0</v>
      </c>
      <c r="F192" s="70">
        <f>Spisak!G187</f>
        <v>0</v>
      </c>
      <c r="G192" s="70">
        <f>Spisak!H187</f>
        <v>0</v>
      </c>
      <c r="H192" s="70">
        <f>Spisak!I187</f>
        <v>0</v>
      </c>
      <c r="I192" s="70">
        <f>Spisak!J187</f>
        <v>0</v>
      </c>
      <c r="J192" s="70">
        <f>Spisak!T187</f>
        <v>0</v>
      </c>
      <c r="K192" s="70">
        <f>Spisak!U187</f>
        <v>0</v>
      </c>
      <c r="L192" s="70">
        <f>Spisak!V187</f>
        <v>0</v>
      </c>
      <c r="M192" s="70">
        <f>Spisak!Q187</f>
        <v>0</v>
      </c>
      <c r="N192" s="70">
        <f>Spisak!R187</f>
        <v>0</v>
      </c>
      <c r="O192" s="70">
        <f>Spisak!Y187</f>
        <v>0</v>
      </c>
      <c r="P192" s="71" t="e">
        <f ca="1">Spisak!Z187&amp;OcjenaSlovima(Spisak!Z187)</f>
        <v>#NAME?</v>
      </c>
    </row>
    <row r="196" spans="14:16" ht="12.75">
      <c r="N196" s="40"/>
      <c r="O196" s="40"/>
      <c r="P196" s="40"/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6"/>
  <sheetViews>
    <sheetView showZeros="0" workbookViewId="0" topLeftCell="A1">
      <selection activeCell="A4" sqref="A4:C4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20.1" customHeight="1">
      <c r="A1" s="134" t="s">
        <v>184</v>
      </c>
      <c r="B1" s="135"/>
      <c r="C1" s="135"/>
      <c r="D1" s="135"/>
      <c r="E1" s="135"/>
      <c r="F1" s="135"/>
      <c r="G1" s="136"/>
    </row>
    <row r="2" spans="1:7" ht="20.1" customHeight="1">
      <c r="A2" s="128" t="s">
        <v>185</v>
      </c>
      <c r="B2" s="129"/>
      <c r="C2" s="129"/>
      <c r="D2" s="129"/>
      <c r="E2" s="129"/>
      <c r="F2" s="129"/>
      <c r="G2" s="130"/>
    </row>
    <row r="3" spans="1:7" ht="30" customHeight="1">
      <c r="A3" s="128" t="s">
        <v>91</v>
      </c>
      <c r="B3" s="129"/>
      <c r="C3" s="129"/>
      <c r="D3" s="137" t="s">
        <v>186</v>
      </c>
      <c r="E3" s="137"/>
      <c r="F3" s="137"/>
      <c r="G3" s="138"/>
    </row>
    <row r="4" spans="1:7" ht="30" customHeight="1" thickBot="1">
      <c r="A4" s="131" t="s">
        <v>187</v>
      </c>
      <c r="B4" s="132"/>
      <c r="C4" s="132"/>
      <c r="D4" s="132" t="s">
        <v>101</v>
      </c>
      <c r="E4" s="132"/>
      <c r="F4" s="132"/>
      <c r="G4" s="133"/>
    </row>
    <row r="5" ht="13.5" thickBot="1"/>
    <row r="6" spans="1:7" ht="20.1" customHeight="1">
      <c r="A6" s="121" t="s">
        <v>8</v>
      </c>
      <c r="B6" s="115" t="s">
        <v>87</v>
      </c>
      <c r="C6" s="115" t="s">
        <v>73</v>
      </c>
      <c r="D6" s="124" t="s">
        <v>88</v>
      </c>
      <c r="E6" s="124"/>
      <c r="F6" s="124"/>
      <c r="G6" s="118" t="s">
        <v>90</v>
      </c>
    </row>
    <row r="7" spans="1:7" ht="30" customHeight="1" thickBot="1">
      <c r="A7" s="123"/>
      <c r="B7" s="117"/>
      <c r="C7" s="117"/>
      <c r="D7" s="64" t="s">
        <v>48</v>
      </c>
      <c r="E7" s="64" t="s">
        <v>89</v>
      </c>
      <c r="F7" s="64" t="s">
        <v>31</v>
      </c>
      <c r="G7" s="120"/>
    </row>
    <row r="8" spans="1:7" ht="12.95" customHeight="1">
      <c r="A8" s="78">
        <v>1</v>
      </c>
      <c r="B8" s="80" t="str">
        <f>Spisak!B3</f>
        <v>1/2020</v>
      </c>
      <c r="C8" s="75" t="str">
        <f>Spisak!C3</f>
        <v>Vukčević Luka</v>
      </c>
      <c r="D8" s="66">
        <f>Spisak!W3</f>
        <v>0</v>
      </c>
      <c r="E8" s="66" t="str">
        <f>Spisak!X3</f>
        <v/>
      </c>
      <c r="F8" s="66">
        <f>Spisak!Y3</f>
        <v>0</v>
      </c>
      <c r="G8" s="67" t="e">
        <f ca="1">Spisak!Z3&amp;OcjenaSlovima(Spisak!Z3)</f>
        <v>#NAME?</v>
      </c>
    </row>
    <row r="9" spans="1:7" ht="12.95" customHeight="1">
      <c r="A9" s="79">
        <v>2</v>
      </c>
      <c r="B9" s="81" t="str">
        <f>Spisak!B4</f>
        <v>2/2020</v>
      </c>
      <c r="C9" s="76" t="str">
        <f>Spisak!C4</f>
        <v>Mijović Ivana</v>
      </c>
      <c r="D9" s="68">
        <f>Spisak!W4</f>
        <v>48</v>
      </c>
      <c r="E9" s="68">
        <f>Spisak!X4</f>
        <v>0</v>
      </c>
      <c r="F9" s="68">
        <f>Spisak!Y4</f>
        <v>48</v>
      </c>
      <c r="G9" s="69" t="e">
        <f ca="1">Spisak!Z4&amp;OcjenaSlovima(Spisak!Z4)</f>
        <v>#NAME?</v>
      </c>
    </row>
    <row r="10" spans="1:7" ht="12.95" customHeight="1">
      <c r="A10" s="79">
        <v>3</v>
      </c>
      <c r="B10" s="81" t="str">
        <f>Spisak!B5</f>
        <v>3/2020</v>
      </c>
      <c r="C10" s="76" t="str">
        <f>Spisak!C5</f>
        <v>Popović Milica</v>
      </c>
      <c r="D10" s="68">
        <f>Spisak!W5</f>
        <v>50</v>
      </c>
      <c r="E10" s="68">
        <f>Spisak!X5</f>
        <v>0</v>
      </c>
      <c r="F10" s="68">
        <f>Spisak!Y5</f>
        <v>50</v>
      </c>
      <c r="G10" s="69" t="e">
        <f ca="1">Spisak!Z5&amp;OcjenaSlovima(Spisak!Z5)</f>
        <v>#NAME?</v>
      </c>
    </row>
    <row r="11" spans="1:7" ht="12.95" customHeight="1">
      <c r="A11" s="79">
        <v>4</v>
      </c>
      <c r="B11" s="81" t="str">
        <f>Spisak!B6</f>
        <v>4/2020</v>
      </c>
      <c r="C11" s="76" t="str">
        <f>Spisak!C6</f>
        <v>Zajmović Ajlan</v>
      </c>
      <c r="D11" s="68">
        <f>Spisak!W6</f>
        <v>0</v>
      </c>
      <c r="E11" s="68">
        <f>Spisak!X6</f>
        <v>0</v>
      </c>
      <c r="F11" s="68">
        <f>Spisak!Y6</f>
        <v>0</v>
      </c>
      <c r="G11" s="69" t="e">
        <f ca="1">Spisak!Z6&amp;OcjenaSlovima(Spisak!Z6)</f>
        <v>#NAME?</v>
      </c>
    </row>
    <row r="12" spans="1:7" ht="12.95" customHeight="1">
      <c r="A12" s="79">
        <v>5</v>
      </c>
      <c r="B12" s="81" t="str">
        <f>Spisak!B7</f>
        <v>5/2020</v>
      </c>
      <c r="C12" s="76" t="str">
        <f>Spisak!C7</f>
        <v>Gogić Aćim</v>
      </c>
      <c r="D12" s="68">
        <f>Spisak!W7</f>
        <v>0</v>
      </c>
      <c r="E12" s="68">
        <f>Spisak!X7</f>
        <v>0</v>
      </c>
      <c r="F12" s="68">
        <f>Spisak!Y7</f>
        <v>0</v>
      </c>
      <c r="G12" s="69" t="e">
        <f ca="1">Spisak!Z7&amp;OcjenaSlovima(Spisak!Z7)</f>
        <v>#NAME?</v>
      </c>
    </row>
    <row r="13" spans="1:7" ht="12.95" customHeight="1">
      <c r="A13" s="79">
        <v>6</v>
      </c>
      <c r="B13" s="81" t="str">
        <f>Spisak!B8</f>
        <v>6/2020</v>
      </c>
      <c r="C13" s="76" t="str">
        <f>Spisak!C8</f>
        <v>Perović Sara</v>
      </c>
      <c r="D13" s="68">
        <f>Spisak!W8</f>
        <v>0</v>
      </c>
      <c r="E13" s="68">
        <f>Spisak!X8</f>
        <v>0</v>
      </c>
      <c r="F13" s="68">
        <f>Spisak!Y8</f>
        <v>0</v>
      </c>
      <c r="G13" s="69" t="e">
        <f ca="1">Spisak!Z8&amp;OcjenaSlovima(Spisak!Z8)</f>
        <v>#NAME?</v>
      </c>
    </row>
    <row r="14" spans="1:7" ht="12.95" customHeight="1">
      <c r="A14" s="79">
        <v>7</v>
      </c>
      <c r="B14" s="81" t="str">
        <f>Spisak!B9</f>
        <v>7/2020</v>
      </c>
      <c r="C14" s="76" t="str">
        <f>Spisak!C9</f>
        <v>Tubić Anđela</v>
      </c>
      <c r="D14" s="68">
        <f>Spisak!W9</f>
        <v>19</v>
      </c>
      <c r="E14" s="68">
        <f>Spisak!X9</f>
        <v>0</v>
      </c>
      <c r="F14" s="68">
        <f>Spisak!Y9</f>
        <v>19</v>
      </c>
      <c r="G14" s="69" t="e">
        <f ca="1">Spisak!Z9&amp;OcjenaSlovima(Spisak!Z9)</f>
        <v>#NAME?</v>
      </c>
    </row>
    <row r="15" spans="1:7" ht="12.95" customHeight="1">
      <c r="A15" s="79">
        <v>8</v>
      </c>
      <c r="B15" s="81" t="str">
        <f>Spisak!B10</f>
        <v>8/2020</v>
      </c>
      <c r="C15" s="76" t="str">
        <f>Spisak!C10</f>
        <v>Ramdedović Bekir</v>
      </c>
      <c r="D15" s="68">
        <f>Spisak!W10</f>
        <v>25</v>
      </c>
      <c r="E15" s="68">
        <f>Spisak!X10</f>
        <v>0</v>
      </c>
      <c r="F15" s="68">
        <f>Spisak!Y10</f>
        <v>25</v>
      </c>
      <c r="G15" s="69" t="e">
        <f ca="1">Spisak!Z10&amp;OcjenaSlovima(Spisak!Z10)</f>
        <v>#NAME?</v>
      </c>
    </row>
    <row r="16" spans="1:7" ht="12.95" customHeight="1">
      <c r="A16" s="79">
        <v>9</v>
      </c>
      <c r="B16" s="81" t="str">
        <f>Spisak!B11</f>
        <v>9/2020</v>
      </c>
      <c r="C16" s="76" t="str">
        <f>Spisak!C11</f>
        <v>Dabetić Teodora</v>
      </c>
      <c r="D16" s="68">
        <f>Spisak!W11</f>
        <v>0</v>
      </c>
      <c r="E16" s="68">
        <f>Spisak!X11</f>
        <v>0</v>
      </c>
      <c r="F16" s="68">
        <f>Spisak!Y11</f>
        <v>0</v>
      </c>
      <c r="G16" s="69" t="e">
        <f ca="1">Spisak!Z11&amp;OcjenaSlovima(Spisak!Z11)</f>
        <v>#NAME?</v>
      </c>
    </row>
    <row r="17" spans="1:7" ht="12.95" customHeight="1">
      <c r="A17" s="79">
        <v>10</v>
      </c>
      <c r="B17" s="81" t="str">
        <f>Spisak!B12</f>
        <v>10/2020</v>
      </c>
      <c r="C17" s="76" t="str">
        <f>Spisak!C12</f>
        <v>Novaković Monika</v>
      </c>
      <c r="D17" s="68">
        <f>Spisak!W12</f>
        <v>43.5</v>
      </c>
      <c r="E17" s="68">
        <f>Spisak!X12</f>
        <v>0</v>
      </c>
      <c r="F17" s="68">
        <f>Spisak!Y12</f>
        <v>43.5</v>
      </c>
      <c r="G17" s="69" t="e">
        <f ca="1">Spisak!Z12&amp;OcjenaSlovima(Spisak!Z12)</f>
        <v>#NAME?</v>
      </c>
    </row>
    <row r="18" spans="1:7" ht="12.95" customHeight="1">
      <c r="A18" s="79">
        <v>11</v>
      </c>
      <c r="B18" s="81" t="str">
        <f>Spisak!B13</f>
        <v>11/2020</v>
      </c>
      <c r="C18" s="76" t="str">
        <f>Spisak!C13</f>
        <v>Bulatović Petar</v>
      </c>
      <c r="D18" s="68">
        <f>Spisak!W13</f>
        <v>0</v>
      </c>
      <c r="E18" s="68" t="str">
        <f>Spisak!X13</f>
        <v/>
      </c>
      <c r="F18" s="68">
        <f>Spisak!Y13</f>
        <v>0</v>
      </c>
      <c r="G18" s="69" t="e">
        <f ca="1">Spisak!Z13&amp;OcjenaSlovima(Spisak!Z13)</f>
        <v>#NAME?</v>
      </c>
    </row>
    <row r="19" spans="1:7" ht="12.95" customHeight="1">
      <c r="A19" s="79">
        <v>12</v>
      </c>
      <c r="B19" s="81" t="str">
        <f>Spisak!B14</f>
        <v>12/2020</v>
      </c>
      <c r="C19" s="76" t="str">
        <f>Spisak!C14</f>
        <v>Radončić Mensud</v>
      </c>
      <c r="D19" s="68">
        <f>Spisak!W14</f>
        <v>7</v>
      </c>
      <c r="E19" s="68">
        <f>Spisak!X14</f>
        <v>0</v>
      </c>
      <c r="F19" s="68">
        <f>Spisak!Y14</f>
        <v>7</v>
      </c>
      <c r="G19" s="69" t="e">
        <f ca="1">Spisak!Z14&amp;OcjenaSlovima(Spisak!Z14)</f>
        <v>#NAME?</v>
      </c>
    </row>
    <row r="20" spans="1:7" ht="12.95" customHeight="1">
      <c r="A20" s="84">
        <v>13</v>
      </c>
      <c r="B20" s="85" t="str">
        <f>Spisak!B15</f>
        <v>13/2020</v>
      </c>
      <c r="C20" s="86" t="str">
        <f>Spisak!C15</f>
        <v>Kljajević Nemanja</v>
      </c>
      <c r="D20" s="87">
        <f>Spisak!W15</f>
        <v>0</v>
      </c>
      <c r="E20" s="87">
        <f>Spisak!X15</f>
        <v>0</v>
      </c>
      <c r="F20" s="87">
        <f>Spisak!Y15</f>
        <v>0</v>
      </c>
      <c r="G20" s="88" t="e">
        <f ca="1">Spisak!Z15&amp;OcjenaSlovima(Spisak!Z15)</f>
        <v>#NAME?</v>
      </c>
    </row>
    <row r="21" spans="1:7" ht="12.75">
      <c r="A21" s="89">
        <v>14</v>
      </c>
      <c r="B21" s="81" t="str">
        <f>Spisak!B16</f>
        <v>14/2020</v>
      </c>
      <c r="C21" s="76" t="str">
        <f>Spisak!C16</f>
        <v>Vukčević Jelena</v>
      </c>
      <c r="D21" s="68">
        <f>Spisak!W16</f>
        <v>0</v>
      </c>
      <c r="E21" s="68">
        <f>Spisak!X16</f>
        <v>0</v>
      </c>
      <c r="F21" s="68">
        <f>Spisak!Y16</f>
        <v>0</v>
      </c>
      <c r="G21" s="69" t="e">
        <f ca="1">Spisak!Z16&amp;OcjenaSlovima(Spisak!Z16)</f>
        <v>#NAME?</v>
      </c>
    </row>
    <row r="22" spans="1:7" ht="12.75">
      <c r="A22" s="89">
        <v>15</v>
      </c>
      <c r="B22" s="81" t="str">
        <f>Spisak!B17</f>
        <v>15/2020</v>
      </c>
      <c r="C22" s="76" t="str">
        <f>Spisak!C17</f>
        <v>Medojević Nikolina</v>
      </c>
      <c r="D22" s="68">
        <f>Spisak!W17</f>
        <v>40</v>
      </c>
      <c r="E22" s="68">
        <f>Spisak!X17</f>
        <v>0</v>
      </c>
      <c r="F22" s="68">
        <f>Spisak!Y17</f>
        <v>40</v>
      </c>
      <c r="G22" s="69" t="e">
        <f ca="1">Spisak!Z17&amp;OcjenaSlovima(Spisak!Z17)</f>
        <v>#NAME?</v>
      </c>
    </row>
    <row r="23" spans="1:7" ht="12.75">
      <c r="A23" s="89">
        <v>16</v>
      </c>
      <c r="B23" s="81" t="str">
        <f>Spisak!B18</f>
        <v>16/2020</v>
      </c>
      <c r="C23" s="76" t="str">
        <f>Spisak!C18</f>
        <v>Janković Anđela</v>
      </c>
      <c r="D23" s="68">
        <f>Spisak!W18</f>
        <v>0</v>
      </c>
      <c r="E23" s="68">
        <f>Spisak!X18</f>
        <v>0</v>
      </c>
      <c r="F23" s="68">
        <f>Spisak!Y18</f>
        <v>0</v>
      </c>
      <c r="G23" s="69" t="e">
        <f ca="1">Spisak!Z18&amp;OcjenaSlovima(Spisak!Z18)</f>
        <v>#NAME?</v>
      </c>
    </row>
    <row r="24" spans="1:7" ht="12.75">
      <c r="A24" s="89">
        <v>17</v>
      </c>
      <c r="B24" s="81" t="str">
        <f>Spisak!B19</f>
        <v>17/2020</v>
      </c>
      <c r="C24" s="76" t="str">
        <f>Spisak!C19</f>
        <v>Miladinović Petar</v>
      </c>
      <c r="D24" s="68">
        <f>Spisak!W19</f>
        <v>0</v>
      </c>
      <c r="E24" s="68" t="str">
        <f>Spisak!X19</f>
        <v/>
      </c>
      <c r="F24" s="68">
        <f>Spisak!Y19</f>
        <v>0</v>
      </c>
      <c r="G24" s="69" t="e">
        <f ca="1">Spisak!Z19&amp;OcjenaSlovima(Spisak!Z19)</f>
        <v>#NAME?</v>
      </c>
    </row>
    <row r="25" spans="1:7" ht="12.75">
      <c r="A25" s="89">
        <v>18</v>
      </c>
      <c r="B25" s="81" t="str">
        <f>Spisak!B20</f>
        <v>18/2020</v>
      </c>
      <c r="C25" s="76" t="str">
        <f>Spisak!C20</f>
        <v>Đurišić Danijela</v>
      </c>
      <c r="D25" s="68">
        <f>Spisak!W20</f>
        <v>0</v>
      </c>
      <c r="E25" s="68" t="str">
        <f>Spisak!X20</f>
        <v/>
      </c>
      <c r="F25" s="68">
        <f>Spisak!Y20</f>
        <v>0</v>
      </c>
      <c r="G25" s="69" t="e">
        <f ca="1">Spisak!Z20&amp;OcjenaSlovima(Spisak!Z20)</f>
        <v>#NAME?</v>
      </c>
    </row>
    <row r="26" spans="1:7" ht="12.75">
      <c r="A26" s="89">
        <v>19</v>
      </c>
      <c r="B26" s="81" t="str">
        <f>Spisak!B21</f>
        <v>19/2020</v>
      </c>
      <c r="C26" s="76" t="str">
        <f>Spisak!C21</f>
        <v>Bečić Slađana</v>
      </c>
      <c r="D26" s="68">
        <f>Spisak!W21</f>
        <v>0</v>
      </c>
      <c r="E26" s="68">
        <f>Spisak!X21</f>
        <v>0</v>
      </c>
      <c r="F26" s="68">
        <f>Spisak!Y21</f>
        <v>0</v>
      </c>
      <c r="G26" s="69" t="e">
        <f ca="1">Spisak!Z21&amp;OcjenaSlovima(Spisak!Z21)</f>
        <v>#NAME?</v>
      </c>
    </row>
    <row r="27" spans="1:7" ht="12.75">
      <c r="A27" s="89">
        <v>20</v>
      </c>
      <c r="B27" s="81" t="str">
        <f>Spisak!B22</f>
        <v>20/2020</v>
      </c>
      <c r="C27" s="76" t="str">
        <f>Spisak!C22</f>
        <v>Vuković Teodora</v>
      </c>
      <c r="D27" s="68">
        <f>Spisak!W22</f>
        <v>23</v>
      </c>
      <c r="E27" s="68">
        <f>Spisak!X22</f>
        <v>0</v>
      </c>
      <c r="F27" s="68">
        <f>Spisak!Y22</f>
        <v>23</v>
      </c>
      <c r="G27" s="69" t="e">
        <f ca="1">Spisak!Z22&amp;OcjenaSlovima(Spisak!Z22)</f>
        <v>#NAME?</v>
      </c>
    </row>
    <row r="28" spans="1:7" ht="12.75">
      <c r="A28" s="89">
        <v>21</v>
      </c>
      <c r="B28" s="81" t="str">
        <f>Spisak!B23</f>
        <v>22/2020</v>
      </c>
      <c r="C28" s="76" t="str">
        <f>Spisak!C23</f>
        <v>Miličković Stevan</v>
      </c>
      <c r="D28" s="68">
        <f>Spisak!W23</f>
        <v>0</v>
      </c>
      <c r="E28" s="68">
        <f>Spisak!X23</f>
        <v>0</v>
      </c>
      <c r="F28" s="68">
        <f>Spisak!Y23</f>
        <v>0</v>
      </c>
      <c r="G28" s="69" t="e">
        <f ca="1">Spisak!Z23&amp;OcjenaSlovima(Spisak!Z23)</f>
        <v>#NAME?</v>
      </c>
    </row>
    <row r="29" spans="1:7" ht="12.75">
      <c r="A29" s="89">
        <v>22</v>
      </c>
      <c r="B29" s="81" t="str">
        <f>Spisak!B24</f>
        <v>23/2020</v>
      </c>
      <c r="C29" s="76" t="str">
        <f>Spisak!C24</f>
        <v>Bojanović Ivan</v>
      </c>
      <c r="D29" s="68">
        <f>Spisak!W24</f>
        <v>0</v>
      </c>
      <c r="E29" s="68">
        <f>Spisak!X24</f>
        <v>0</v>
      </c>
      <c r="F29" s="68">
        <f>Spisak!Y24</f>
        <v>0</v>
      </c>
      <c r="G29" s="69" t="e">
        <f ca="1">Spisak!Z24&amp;OcjenaSlovima(Spisak!Z24)</f>
        <v>#NAME?</v>
      </c>
    </row>
    <row r="30" spans="1:7" ht="12.75">
      <c r="A30" s="89">
        <v>23</v>
      </c>
      <c r="B30" s="81" t="str">
        <f>Spisak!B25</f>
        <v>24/2020</v>
      </c>
      <c r="C30" s="76" t="str">
        <f>Spisak!C25</f>
        <v>Drašković Đorđije</v>
      </c>
      <c r="D30" s="68">
        <f>Spisak!W25</f>
        <v>0</v>
      </c>
      <c r="E30" s="68">
        <f>Spisak!X25</f>
        <v>0</v>
      </c>
      <c r="F30" s="68">
        <f>Spisak!Y25</f>
        <v>0</v>
      </c>
      <c r="G30" s="69" t="e">
        <f ca="1">Spisak!Z25&amp;OcjenaSlovima(Spisak!Z25)</f>
        <v>#NAME?</v>
      </c>
    </row>
    <row r="31" spans="1:7" ht="12.75">
      <c r="A31" s="89">
        <v>24</v>
      </c>
      <c r="B31" s="81" t="str">
        <f>Spisak!B26</f>
        <v>25/2020</v>
      </c>
      <c r="C31" s="76" t="str">
        <f>Spisak!C26</f>
        <v>Borozan Petar</v>
      </c>
      <c r="D31" s="68">
        <f>Spisak!W26</f>
        <v>36</v>
      </c>
      <c r="E31" s="68">
        <f>Spisak!X26</f>
        <v>0</v>
      </c>
      <c r="F31" s="68">
        <f>Spisak!Y26</f>
        <v>36</v>
      </c>
      <c r="G31" s="69" t="e">
        <f ca="1">Spisak!Z26&amp;OcjenaSlovima(Spisak!Z26)</f>
        <v>#NAME?</v>
      </c>
    </row>
    <row r="32" spans="1:7" ht="12.75">
      <c r="A32" s="89">
        <v>25</v>
      </c>
      <c r="B32" s="81" t="str">
        <f>Spisak!B27</f>
        <v>26/2020</v>
      </c>
      <c r="C32" s="76" t="str">
        <f>Spisak!C27</f>
        <v>Vujović Lazar</v>
      </c>
      <c r="D32" s="68">
        <f>Spisak!W27</f>
        <v>32.5</v>
      </c>
      <c r="E32" s="68">
        <f>Spisak!X27</f>
        <v>0</v>
      </c>
      <c r="F32" s="68">
        <f>Spisak!Y27</f>
        <v>32.5</v>
      </c>
      <c r="G32" s="69" t="e">
        <f ca="1">Spisak!Z27&amp;OcjenaSlovima(Spisak!Z27)</f>
        <v>#NAME?</v>
      </c>
    </row>
    <row r="33" spans="1:7" ht="12.75">
      <c r="A33" s="89">
        <v>26</v>
      </c>
      <c r="B33" s="81" t="str">
        <f>Spisak!B28</f>
        <v>27/2020</v>
      </c>
      <c r="C33" s="76" t="str">
        <f>Spisak!C28</f>
        <v>Vujanović Milutin</v>
      </c>
      <c r="D33" s="68">
        <f>Spisak!W28</f>
        <v>32.5</v>
      </c>
      <c r="E33" s="68">
        <f>Spisak!X28</f>
        <v>0</v>
      </c>
      <c r="F33" s="68">
        <f>Spisak!Y28</f>
        <v>32.5</v>
      </c>
      <c r="G33" s="69" t="e">
        <f ca="1">Spisak!Z28&amp;OcjenaSlovima(Spisak!Z28)</f>
        <v>#NAME?</v>
      </c>
    </row>
    <row r="34" spans="1:7" ht="12.75">
      <c r="A34" s="89">
        <v>27</v>
      </c>
      <c r="B34" s="81" t="str">
        <f>Spisak!B29</f>
        <v>29/2020</v>
      </c>
      <c r="C34" s="76" t="str">
        <f>Spisak!C29</f>
        <v>Bulatović Ivana</v>
      </c>
      <c r="D34" s="68">
        <f>Spisak!W29</f>
        <v>0</v>
      </c>
      <c r="E34" s="68" t="str">
        <f>Spisak!X29</f>
        <v/>
      </c>
      <c r="F34" s="68">
        <f>Spisak!Y29</f>
        <v>0</v>
      </c>
      <c r="G34" s="69" t="e">
        <f ca="1">Spisak!Z29&amp;OcjenaSlovima(Spisak!Z29)</f>
        <v>#NAME?</v>
      </c>
    </row>
    <row r="35" spans="1:7" ht="12.75">
      <c r="A35" s="89">
        <v>28</v>
      </c>
      <c r="B35" s="81" t="str">
        <f>Spisak!B30</f>
        <v>30/2020</v>
      </c>
      <c r="C35" s="76" t="str">
        <f>Spisak!C30</f>
        <v>Gačević Maša</v>
      </c>
      <c r="D35" s="68">
        <f>Spisak!W30</f>
        <v>0</v>
      </c>
      <c r="E35" s="68" t="str">
        <f>Spisak!X30</f>
        <v/>
      </c>
      <c r="F35" s="68">
        <f>Spisak!Y30</f>
        <v>0</v>
      </c>
      <c r="G35" s="69" t="e">
        <f ca="1">Spisak!Z30&amp;OcjenaSlovima(Spisak!Z30)</f>
        <v>#NAME?</v>
      </c>
    </row>
    <row r="36" spans="1:7" ht="12.75">
      <c r="A36" s="89">
        <v>29</v>
      </c>
      <c r="B36" s="81" t="str">
        <f>Spisak!B31</f>
        <v>31/2020</v>
      </c>
      <c r="C36" s="76" t="str">
        <f>Spisak!C31</f>
        <v>Albijanić Mirjana</v>
      </c>
      <c r="D36" s="68">
        <f>Spisak!W31</f>
        <v>49</v>
      </c>
      <c r="E36" s="68">
        <f>Spisak!X31</f>
        <v>0</v>
      </c>
      <c r="F36" s="68">
        <f>Spisak!Y31</f>
        <v>49</v>
      </c>
      <c r="G36" s="69" t="e">
        <f ca="1">Spisak!Z31&amp;OcjenaSlovima(Spisak!Z31)</f>
        <v>#NAME?</v>
      </c>
    </row>
    <row r="37" spans="1:7" ht="12.75">
      <c r="A37" s="89">
        <v>30</v>
      </c>
      <c r="B37" s="81" t="str">
        <f>Spisak!B32</f>
        <v>32/2020</v>
      </c>
      <c r="C37" s="76" t="str">
        <f>Spisak!C32</f>
        <v>Jakovljević Nikola</v>
      </c>
      <c r="D37" s="68">
        <f>Spisak!W32</f>
        <v>0</v>
      </c>
      <c r="E37" s="68">
        <f>Spisak!X32</f>
        <v>0</v>
      </c>
      <c r="F37" s="68">
        <f>Spisak!Y32</f>
        <v>0</v>
      </c>
      <c r="G37" s="69" t="e">
        <f ca="1">Spisak!Z32&amp;OcjenaSlovima(Spisak!Z32)</f>
        <v>#NAME?</v>
      </c>
    </row>
    <row r="38" spans="1:7" ht="12.75">
      <c r="A38" s="89">
        <v>31</v>
      </c>
      <c r="B38" s="81" t="str">
        <f>Spisak!B33</f>
        <v>33/2020</v>
      </c>
      <c r="C38" s="76" t="str">
        <f>Spisak!C33</f>
        <v>Šutović Ilija</v>
      </c>
      <c r="D38" s="68">
        <f>Spisak!W33</f>
        <v>10</v>
      </c>
      <c r="E38" s="68">
        <f>Spisak!X33</f>
        <v>0</v>
      </c>
      <c r="F38" s="68">
        <f>Spisak!Y33</f>
        <v>10</v>
      </c>
      <c r="G38" s="69" t="e">
        <f ca="1">Spisak!Z33&amp;OcjenaSlovima(Spisak!Z33)</f>
        <v>#NAME?</v>
      </c>
    </row>
    <row r="39" spans="1:7" ht="12.75">
      <c r="A39" s="89">
        <v>32</v>
      </c>
      <c r="B39" s="81" t="str">
        <f>Spisak!B34</f>
        <v>34/2020</v>
      </c>
      <c r="C39" s="76" t="str">
        <f>Spisak!C34</f>
        <v>Tamindžić Nikola</v>
      </c>
      <c r="D39" s="68">
        <f>Spisak!W34</f>
        <v>0</v>
      </c>
      <c r="E39" s="68">
        <f>Spisak!X34</f>
        <v>0</v>
      </c>
      <c r="F39" s="68">
        <f>Spisak!Y34</f>
        <v>0</v>
      </c>
      <c r="G39" s="69" t="e">
        <f ca="1">Spisak!Z34&amp;OcjenaSlovima(Spisak!Z34)</f>
        <v>#NAME?</v>
      </c>
    </row>
    <row r="40" spans="1:7" ht="12.75">
      <c r="A40" s="89">
        <v>33</v>
      </c>
      <c r="B40" s="81" t="str">
        <f>Spisak!B35</f>
        <v>35/2020</v>
      </c>
      <c r="C40" s="76" t="str">
        <f>Spisak!C35</f>
        <v>Palamar Irfan</v>
      </c>
      <c r="D40" s="68">
        <f>Spisak!W35</f>
        <v>0</v>
      </c>
      <c r="E40" s="68" t="str">
        <f>Spisak!X35</f>
        <v/>
      </c>
      <c r="F40" s="68">
        <f>Spisak!Y35</f>
        <v>0</v>
      </c>
      <c r="G40" s="69" t="e">
        <f ca="1">Spisak!Z35&amp;OcjenaSlovima(Spisak!Z35)</f>
        <v>#NAME?</v>
      </c>
    </row>
    <row r="41" spans="1:7" ht="12.75">
      <c r="A41" s="89">
        <v>34</v>
      </c>
      <c r="B41" s="81" t="str">
        <f>Spisak!B36</f>
        <v>36/2020</v>
      </c>
      <c r="C41" s="76" t="str">
        <f>Spisak!C36</f>
        <v>Stijepović Vladimir</v>
      </c>
      <c r="D41" s="68">
        <f>Spisak!W36</f>
        <v>0</v>
      </c>
      <c r="E41" s="68" t="str">
        <f>Spisak!X36</f>
        <v/>
      </c>
      <c r="F41" s="68">
        <f>Spisak!Y36</f>
        <v>0</v>
      </c>
      <c r="G41" s="69" t="e">
        <f ca="1">Spisak!Z36&amp;OcjenaSlovima(Spisak!Z36)</f>
        <v>#NAME?</v>
      </c>
    </row>
    <row r="42" spans="1:7" ht="12.75">
      <c r="A42" s="89">
        <v>35</v>
      </c>
      <c r="B42" s="81" t="str">
        <f>Spisak!B37</f>
        <v>37/2020</v>
      </c>
      <c r="C42" s="76" t="str">
        <f>Spisak!C37</f>
        <v>Damjanović Raduša</v>
      </c>
      <c r="D42" s="68">
        <f>Spisak!W37</f>
        <v>0</v>
      </c>
      <c r="E42" s="68">
        <f>Spisak!X37</f>
        <v>0</v>
      </c>
      <c r="F42" s="68">
        <f>Spisak!Y37</f>
        <v>0</v>
      </c>
      <c r="G42" s="69" t="e">
        <f ca="1">Spisak!Z37&amp;OcjenaSlovima(Spisak!Z37)</f>
        <v>#NAME?</v>
      </c>
    </row>
    <row r="43" spans="1:7" ht="12.75">
      <c r="A43" s="89">
        <v>36</v>
      </c>
      <c r="B43" s="81" t="str">
        <f>Spisak!B38</f>
        <v>38/2020</v>
      </c>
      <c r="C43" s="76" t="str">
        <f>Spisak!C38</f>
        <v>Goda Arijana</v>
      </c>
      <c r="D43" s="68">
        <f>Spisak!W38</f>
        <v>0</v>
      </c>
      <c r="E43" s="68">
        <f>Spisak!X38</f>
        <v>0</v>
      </c>
      <c r="F43" s="68">
        <f>Spisak!Y38</f>
        <v>0</v>
      </c>
      <c r="G43" s="69" t="e">
        <f ca="1">Spisak!Z38&amp;OcjenaSlovima(Spisak!Z38)</f>
        <v>#NAME?</v>
      </c>
    </row>
    <row r="44" spans="1:7" ht="12.75">
      <c r="A44" s="89">
        <v>37</v>
      </c>
      <c r="B44" s="81" t="str">
        <f>Spisak!B39</f>
        <v>39/2020</v>
      </c>
      <c r="C44" s="76" t="str">
        <f>Spisak!C39</f>
        <v>Dizdarević Miralem</v>
      </c>
      <c r="D44" s="68">
        <f>Spisak!W39</f>
        <v>20</v>
      </c>
      <c r="E44" s="68" t="str">
        <f>Spisak!X39</f>
        <v/>
      </c>
      <c r="F44" s="68">
        <f>Spisak!Y39</f>
        <v>20</v>
      </c>
      <c r="G44" s="69" t="e">
        <f ca="1">Spisak!Z39&amp;OcjenaSlovima(Spisak!Z39)</f>
        <v>#NAME?</v>
      </c>
    </row>
    <row r="45" spans="1:7" ht="12.75">
      <c r="A45" s="89">
        <v>38</v>
      </c>
      <c r="B45" s="81" t="str">
        <f>Spisak!B40</f>
        <v>41/2020</v>
      </c>
      <c r="C45" s="76" t="str">
        <f>Spisak!C40</f>
        <v>Popović Đorđe</v>
      </c>
      <c r="D45" s="68">
        <f>Spisak!W40</f>
        <v>0</v>
      </c>
      <c r="E45" s="68" t="str">
        <f>Spisak!X40</f>
        <v/>
      </c>
      <c r="F45" s="68">
        <f>Spisak!Y40</f>
        <v>0</v>
      </c>
      <c r="G45" s="69" t="e">
        <f ca="1">Spisak!Z40&amp;OcjenaSlovima(Spisak!Z40)</f>
        <v>#NAME?</v>
      </c>
    </row>
    <row r="46" spans="1:7" ht="12.75">
      <c r="A46" s="89">
        <v>39</v>
      </c>
      <c r="B46" s="81" t="str">
        <f>Spisak!B41</f>
        <v>24/2019</v>
      </c>
      <c r="C46" s="76" t="str">
        <f>Spisak!C41</f>
        <v>Magdelinić Isidora</v>
      </c>
      <c r="D46" s="68">
        <f>Spisak!W41</f>
        <v>0</v>
      </c>
      <c r="E46" s="68" t="str">
        <f>Spisak!X41</f>
        <v/>
      </c>
      <c r="F46" s="68">
        <f>Spisak!Y41</f>
        <v>0</v>
      </c>
      <c r="G46" s="69" t="e">
        <f ca="1">Spisak!Z41&amp;OcjenaSlovima(Spisak!Z41)</f>
        <v>#NAME?</v>
      </c>
    </row>
    <row r="47" spans="1:7" ht="12.75">
      <c r="A47" s="89">
        <v>40</v>
      </c>
      <c r="B47" s="81">
        <f>Spisak!B42</f>
        <v>0</v>
      </c>
      <c r="C47" s="76">
        <f>Spisak!C42</f>
        <v>0</v>
      </c>
      <c r="D47" s="68">
        <f>Spisak!W42</f>
        <v>0</v>
      </c>
      <c r="E47" s="68">
        <f>Spisak!X42</f>
        <v>0</v>
      </c>
      <c r="F47" s="68">
        <f>Spisak!Y42</f>
        <v>0</v>
      </c>
      <c r="G47" s="69" t="e">
        <f ca="1">Spisak!Z42&amp;OcjenaSlovima(Spisak!Z42)</f>
        <v>#NAME?</v>
      </c>
    </row>
    <row r="48" spans="1:7" ht="12.75">
      <c r="A48" s="89">
        <v>41</v>
      </c>
      <c r="B48" s="81">
        <f>Spisak!B43</f>
        <v>0</v>
      </c>
      <c r="C48" s="76">
        <f>Spisak!C43</f>
        <v>0</v>
      </c>
      <c r="D48" s="68">
        <f>Spisak!W43</f>
        <v>0</v>
      </c>
      <c r="E48" s="68">
        <f>Spisak!X43</f>
        <v>0</v>
      </c>
      <c r="F48" s="68">
        <f>Spisak!Y43</f>
        <v>0</v>
      </c>
      <c r="G48" s="69" t="e">
        <f ca="1">Spisak!Z43&amp;OcjenaSlovima(Spisak!Z43)</f>
        <v>#NAME?</v>
      </c>
    </row>
    <row r="49" spans="1:7" ht="12.75">
      <c r="A49" s="89">
        <v>42</v>
      </c>
      <c r="B49" s="81">
        <f>Spisak!B44</f>
        <v>0</v>
      </c>
      <c r="C49" s="76">
        <f>Spisak!C44</f>
        <v>0</v>
      </c>
      <c r="D49" s="68">
        <f>Spisak!W44</f>
        <v>0</v>
      </c>
      <c r="E49" s="68">
        <f>Spisak!X44</f>
        <v>0</v>
      </c>
      <c r="F49" s="68">
        <f>Spisak!Y44</f>
        <v>0</v>
      </c>
      <c r="G49" s="69" t="e">
        <f ca="1">Spisak!Z44&amp;OcjenaSlovima(Spisak!Z44)</f>
        <v>#NAME?</v>
      </c>
    </row>
    <row r="50" spans="1:7" ht="12.75">
      <c r="A50" s="89">
        <v>43</v>
      </c>
      <c r="B50" s="81">
        <f>Spisak!B45</f>
        <v>0</v>
      </c>
      <c r="C50" s="76">
        <f>Spisak!C45</f>
        <v>0</v>
      </c>
      <c r="D50" s="68">
        <f>Spisak!W45</f>
        <v>0</v>
      </c>
      <c r="E50" s="68">
        <f>Spisak!X45</f>
        <v>0</v>
      </c>
      <c r="F50" s="68">
        <f>Spisak!Y45</f>
        <v>0</v>
      </c>
      <c r="G50" s="69" t="e">
        <f ca="1">Spisak!Z45&amp;OcjenaSlovima(Spisak!Z45)</f>
        <v>#NAME?</v>
      </c>
    </row>
    <row r="51" spans="1:7" ht="12.75">
      <c r="A51" s="89">
        <v>44</v>
      </c>
      <c r="B51" s="81">
        <f>Spisak!B46</f>
        <v>0</v>
      </c>
      <c r="C51" s="76">
        <f>Spisak!C46</f>
        <v>0</v>
      </c>
      <c r="D51" s="68">
        <f>Spisak!W46</f>
        <v>0</v>
      </c>
      <c r="E51" s="68">
        <f>Spisak!X46</f>
        <v>0</v>
      </c>
      <c r="F51" s="68">
        <f>Spisak!Y46</f>
        <v>0</v>
      </c>
      <c r="G51" s="69" t="e">
        <f ca="1">Spisak!Z46&amp;OcjenaSlovima(Spisak!Z46)</f>
        <v>#NAME?</v>
      </c>
    </row>
    <row r="52" spans="1:7" ht="12.75">
      <c r="A52" s="89">
        <v>45</v>
      </c>
      <c r="B52" s="81">
        <f>Spisak!B47</f>
        <v>0</v>
      </c>
      <c r="C52" s="76">
        <f>Spisak!C47</f>
        <v>0</v>
      </c>
      <c r="D52" s="68">
        <f>Spisak!W47</f>
        <v>0</v>
      </c>
      <c r="E52" s="68">
        <f>Spisak!X47</f>
        <v>0</v>
      </c>
      <c r="F52" s="68">
        <f>Spisak!Y47</f>
        <v>0</v>
      </c>
      <c r="G52" s="69" t="e">
        <f ca="1">Spisak!Z47&amp;OcjenaSlovima(Spisak!Z47)</f>
        <v>#NAME?</v>
      </c>
    </row>
    <row r="53" spans="1:7" ht="12.75">
      <c r="A53" s="89">
        <v>46</v>
      </c>
      <c r="B53" s="81">
        <f>Spisak!B48</f>
        <v>0</v>
      </c>
      <c r="C53" s="76">
        <f>Spisak!C48</f>
        <v>0</v>
      </c>
      <c r="D53" s="68">
        <f>Spisak!W48</f>
        <v>0</v>
      </c>
      <c r="E53" s="68">
        <f>Spisak!X48</f>
        <v>0</v>
      </c>
      <c r="F53" s="68">
        <f>Spisak!Y48</f>
        <v>0</v>
      </c>
      <c r="G53" s="69" t="e">
        <f ca="1">Spisak!Z48&amp;OcjenaSlovima(Spisak!Z48)</f>
        <v>#NAME?</v>
      </c>
    </row>
    <row r="54" spans="1:7" ht="12.75">
      <c r="A54" s="89">
        <v>47</v>
      </c>
      <c r="B54" s="81">
        <f>Spisak!B49</f>
        <v>0</v>
      </c>
      <c r="C54" s="76">
        <f>Spisak!C49</f>
        <v>0</v>
      </c>
      <c r="D54" s="68">
        <f>Spisak!W49</f>
        <v>0</v>
      </c>
      <c r="E54" s="68">
        <f>Spisak!X49</f>
        <v>0</v>
      </c>
      <c r="F54" s="68">
        <f>Spisak!Y49</f>
        <v>0</v>
      </c>
      <c r="G54" s="69" t="e">
        <f ca="1">Spisak!Z49&amp;OcjenaSlovima(Spisak!Z49)</f>
        <v>#NAME?</v>
      </c>
    </row>
    <row r="55" spans="1:7" ht="12.75">
      <c r="A55" s="89">
        <v>48</v>
      </c>
      <c r="B55" s="81">
        <f>Spisak!B50</f>
        <v>0</v>
      </c>
      <c r="C55" s="76">
        <f>Spisak!C50</f>
        <v>0</v>
      </c>
      <c r="D55" s="68">
        <f>Spisak!W50</f>
        <v>0</v>
      </c>
      <c r="E55" s="68">
        <f>Spisak!X50</f>
        <v>0</v>
      </c>
      <c r="F55" s="68">
        <f>Spisak!Y50</f>
        <v>0</v>
      </c>
      <c r="G55" s="69" t="e">
        <f ca="1">Spisak!Z50&amp;OcjenaSlovima(Spisak!Z50)</f>
        <v>#NAME?</v>
      </c>
    </row>
    <row r="56" spans="1:7" ht="12.75">
      <c r="A56" s="89">
        <v>49</v>
      </c>
      <c r="B56" s="81">
        <f>Spisak!B51</f>
        <v>0</v>
      </c>
      <c r="C56" s="76">
        <f>Spisak!C51</f>
        <v>0</v>
      </c>
      <c r="D56" s="68">
        <f>Spisak!W51</f>
        <v>0</v>
      </c>
      <c r="E56" s="68">
        <f>Spisak!X51</f>
        <v>0</v>
      </c>
      <c r="F56" s="68">
        <f>Spisak!Y51</f>
        <v>0</v>
      </c>
      <c r="G56" s="69" t="e">
        <f ca="1">Spisak!Z51&amp;OcjenaSlovima(Spisak!Z51)</f>
        <v>#NAME?</v>
      </c>
    </row>
    <row r="57" spans="1:7" ht="12.75">
      <c r="A57" s="89">
        <v>50</v>
      </c>
      <c r="B57" s="81">
        <f>Spisak!B52</f>
        <v>0</v>
      </c>
      <c r="C57" s="76">
        <f>Spisak!C52</f>
        <v>0</v>
      </c>
      <c r="D57" s="68">
        <f>Spisak!W52</f>
        <v>0</v>
      </c>
      <c r="E57" s="68">
        <f>Spisak!X52</f>
        <v>0</v>
      </c>
      <c r="F57" s="68">
        <f>Spisak!Y52</f>
        <v>0</v>
      </c>
      <c r="G57" s="69" t="e">
        <f ca="1">Spisak!Z52&amp;OcjenaSlovima(Spisak!Z52)</f>
        <v>#NAME?</v>
      </c>
    </row>
    <row r="58" spans="1:7" ht="12.75">
      <c r="A58" s="89">
        <v>51</v>
      </c>
      <c r="B58" s="81">
        <f>Spisak!B53</f>
        <v>0</v>
      </c>
      <c r="C58" s="76">
        <f>Spisak!C53</f>
        <v>0</v>
      </c>
      <c r="D58" s="68">
        <f>Spisak!W53</f>
        <v>0</v>
      </c>
      <c r="E58" s="68">
        <f>Spisak!X53</f>
        <v>0</v>
      </c>
      <c r="F58" s="68">
        <f>Spisak!Y53</f>
        <v>0</v>
      </c>
      <c r="G58" s="69" t="e">
        <f ca="1">Spisak!Z53&amp;OcjenaSlovima(Spisak!Z53)</f>
        <v>#NAME?</v>
      </c>
    </row>
    <row r="59" spans="1:7" ht="12.75">
      <c r="A59" s="89">
        <v>52</v>
      </c>
      <c r="B59" s="81">
        <f>Spisak!B54</f>
        <v>0</v>
      </c>
      <c r="C59" s="76">
        <f>Spisak!C54</f>
        <v>0</v>
      </c>
      <c r="D59" s="68">
        <f>Spisak!W54</f>
        <v>0</v>
      </c>
      <c r="E59" s="68">
        <f>Spisak!X54</f>
        <v>0</v>
      </c>
      <c r="F59" s="68">
        <f>Spisak!Y54</f>
        <v>0</v>
      </c>
      <c r="G59" s="69" t="e">
        <f ca="1">Spisak!Z54&amp;OcjenaSlovima(Spisak!Z54)</f>
        <v>#NAME?</v>
      </c>
    </row>
    <row r="60" spans="1:7" ht="12.75">
      <c r="A60" s="89">
        <v>53</v>
      </c>
      <c r="B60" s="81">
        <f>Spisak!B55</f>
        <v>0</v>
      </c>
      <c r="C60" s="76">
        <f>Spisak!C55</f>
        <v>0</v>
      </c>
      <c r="D60" s="68">
        <f>Spisak!W55</f>
        <v>0</v>
      </c>
      <c r="E60" s="68">
        <f>Spisak!X55</f>
        <v>0</v>
      </c>
      <c r="F60" s="68">
        <f>Spisak!Y55</f>
        <v>0</v>
      </c>
      <c r="G60" s="69" t="e">
        <f ca="1">Spisak!Z55&amp;OcjenaSlovima(Spisak!Z55)</f>
        <v>#NAME?</v>
      </c>
    </row>
    <row r="61" spans="1:7" ht="12.75">
      <c r="A61" s="89">
        <v>54</v>
      </c>
      <c r="B61" s="81">
        <f>Spisak!B56</f>
        <v>0</v>
      </c>
      <c r="C61" s="76">
        <f>Spisak!C56</f>
        <v>0</v>
      </c>
      <c r="D61" s="68">
        <f>Spisak!W56</f>
        <v>0</v>
      </c>
      <c r="E61" s="68">
        <f>Spisak!X56</f>
        <v>0</v>
      </c>
      <c r="F61" s="68">
        <f>Spisak!Y56</f>
        <v>0</v>
      </c>
      <c r="G61" s="69" t="e">
        <f ca="1">Spisak!Z56&amp;OcjenaSlovima(Spisak!Z56)</f>
        <v>#NAME?</v>
      </c>
    </row>
    <row r="62" spans="1:7" ht="12.75">
      <c r="A62" s="89">
        <v>55</v>
      </c>
      <c r="B62" s="81">
        <f>Spisak!B57</f>
        <v>0</v>
      </c>
      <c r="C62" s="76">
        <f>Spisak!C57</f>
        <v>0</v>
      </c>
      <c r="D62" s="68">
        <f>Spisak!W57</f>
        <v>0</v>
      </c>
      <c r="E62" s="68">
        <f>Spisak!X57</f>
        <v>0</v>
      </c>
      <c r="F62" s="68">
        <f>Spisak!Y57</f>
        <v>0</v>
      </c>
      <c r="G62" s="69" t="e">
        <f ca="1">Spisak!Z57&amp;OcjenaSlovima(Spisak!Z57)</f>
        <v>#NAME?</v>
      </c>
    </row>
    <row r="63" spans="1:7" ht="12.75">
      <c r="A63" s="89">
        <v>56</v>
      </c>
      <c r="B63" s="81">
        <f>Spisak!B58</f>
        <v>0</v>
      </c>
      <c r="C63" s="76">
        <f>Spisak!C58</f>
        <v>0</v>
      </c>
      <c r="D63" s="68">
        <f>Spisak!W58</f>
        <v>0</v>
      </c>
      <c r="E63" s="68">
        <f>Spisak!X58</f>
        <v>0</v>
      </c>
      <c r="F63" s="68">
        <f>Spisak!Y58</f>
        <v>0</v>
      </c>
      <c r="G63" s="69" t="e">
        <f ca="1">Spisak!Z58&amp;OcjenaSlovima(Spisak!Z58)</f>
        <v>#NAME?</v>
      </c>
    </row>
    <row r="64" spans="1:7" ht="12.75">
      <c r="A64" s="89">
        <v>57</v>
      </c>
      <c r="B64" s="81">
        <f>Spisak!B59</f>
        <v>0</v>
      </c>
      <c r="C64" s="76">
        <f>Spisak!C59</f>
        <v>0</v>
      </c>
      <c r="D64" s="68">
        <f>Spisak!W59</f>
        <v>0</v>
      </c>
      <c r="E64" s="68">
        <f>Spisak!X59</f>
        <v>0</v>
      </c>
      <c r="F64" s="68">
        <f>Spisak!Y59</f>
        <v>0</v>
      </c>
      <c r="G64" s="69" t="e">
        <f ca="1">Spisak!Z59&amp;OcjenaSlovima(Spisak!Z59)</f>
        <v>#NAME?</v>
      </c>
    </row>
    <row r="65" spans="1:7" ht="12.75">
      <c r="A65" s="89">
        <v>58</v>
      </c>
      <c r="B65" s="81">
        <f>Spisak!B60</f>
        <v>0</v>
      </c>
      <c r="C65" s="76">
        <f>Spisak!C60</f>
        <v>0</v>
      </c>
      <c r="D65" s="68">
        <f>Spisak!W60</f>
        <v>0</v>
      </c>
      <c r="E65" s="68">
        <f>Spisak!X60</f>
        <v>0</v>
      </c>
      <c r="F65" s="68">
        <f>Spisak!Y60</f>
        <v>0</v>
      </c>
      <c r="G65" s="69" t="e">
        <f ca="1">Spisak!Z60&amp;OcjenaSlovima(Spisak!Z60)</f>
        <v>#NAME?</v>
      </c>
    </row>
    <row r="66" spans="1:7" ht="12.75">
      <c r="A66" s="89">
        <v>59</v>
      </c>
      <c r="B66" s="81">
        <f>Spisak!B61</f>
        <v>0</v>
      </c>
      <c r="C66" s="76">
        <f>Spisak!C61</f>
        <v>0</v>
      </c>
      <c r="D66" s="68">
        <f>Spisak!W61</f>
        <v>0</v>
      </c>
      <c r="E66" s="68">
        <f>Spisak!X61</f>
        <v>0</v>
      </c>
      <c r="F66" s="68">
        <f>Spisak!Y61</f>
        <v>0</v>
      </c>
      <c r="G66" s="69" t="e">
        <f ca="1">Spisak!Z61&amp;OcjenaSlovima(Spisak!Z61)</f>
        <v>#NAME?</v>
      </c>
    </row>
    <row r="67" spans="1:7" ht="12.75">
      <c r="A67" s="89">
        <v>60</v>
      </c>
      <c r="B67" s="81">
        <f>Spisak!B62</f>
        <v>0</v>
      </c>
      <c r="C67" s="76">
        <f>Spisak!C62</f>
        <v>0</v>
      </c>
      <c r="D67" s="68">
        <f>Spisak!W62</f>
        <v>0</v>
      </c>
      <c r="E67" s="68">
        <f>Spisak!X62</f>
        <v>0</v>
      </c>
      <c r="F67" s="68">
        <f>Spisak!Y62</f>
        <v>0</v>
      </c>
      <c r="G67" s="69" t="e">
        <f ca="1">Spisak!Z62&amp;OcjenaSlovima(Spisak!Z62)</f>
        <v>#NAME?</v>
      </c>
    </row>
    <row r="68" spans="1:7" ht="12.75">
      <c r="A68" s="89">
        <v>61</v>
      </c>
      <c r="B68" s="81">
        <f>Spisak!B63</f>
        <v>0</v>
      </c>
      <c r="C68" s="76">
        <f>Spisak!C63</f>
        <v>0</v>
      </c>
      <c r="D68" s="68">
        <f>Spisak!W63</f>
        <v>0</v>
      </c>
      <c r="E68" s="68">
        <f>Spisak!X63</f>
        <v>0</v>
      </c>
      <c r="F68" s="68">
        <f>Spisak!Y63</f>
        <v>0</v>
      </c>
      <c r="G68" s="69" t="e">
        <f ca="1">Spisak!Z63&amp;OcjenaSlovima(Spisak!Z63)</f>
        <v>#NAME?</v>
      </c>
    </row>
    <row r="69" spans="1:7" ht="12.75">
      <c r="A69" s="89">
        <v>62</v>
      </c>
      <c r="B69" s="81">
        <f>Spisak!B64</f>
        <v>0</v>
      </c>
      <c r="C69" s="76">
        <f>Spisak!C64</f>
        <v>0</v>
      </c>
      <c r="D69" s="68">
        <f>Spisak!W64</f>
        <v>0</v>
      </c>
      <c r="E69" s="68">
        <f>Spisak!X64</f>
        <v>0</v>
      </c>
      <c r="F69" s="68">
        <f>Spisak!Y64</f>
        <v>0</v>
      </c>
      <c r="G69" s="69" t="e">
        <f ca="1">Spisak!Z64&amp;OcjenaSlovima(Spisak!Z64)</f>
        <v>#NAME?</v>
      </c>
    </row>
    <row r="70" spans="1:7" ht="12.75">
      <c r="A70" s="89">
        <v>63</v>
      </c>
      <c r="B70" s="81">
        <f>Spisak!B65</f>
        <v>0</v>
      </c>
      <c r="C70" s="76">
        <f>Spisak!C65</f>
        <v>0</v>
      </c>
      <c r="D70" s="68">
        <f>Spisak!W65</f>
        <v>0</v>
      </c>
      <c r="E70" s="68">
        <f>Spisak!X65</f>
        <v>0</v>
      </c>
      <c r="F70" s="68">
        <f>Spisak!Y65</f>
        <v>0</v>
      </c>
      <c r="G70" s="69" t="e">
        <f ca="1">Spisak!Z65&amp;OcjenaSlovima(Spisak!Z65)</f>
        <v>#NAME?</v>
      </c>
    </row>
    <row r="71" spans="1:7" ht="12.75">
      <c r="A71" s="89">
        <v>64</v>
      </c>
      <c r="B71" s="81">
        <f>Spisak!B66</f>
        <v>0</v>
      </c>
      <c r="C71" s="76">
        <f>Spisak!C66</f>
        <v>0</v>
      </c>
      <c r="D71" s="68">
        <f>Spisak!W66</f>
        <v>0</v>
      </c>
      <c r="E71" s="68">
        <f>Spisak!X66</f>
        <v>0</v>
      </c>
      <c r="F71" s="68">
        <f>Spisak!Y66</f>
        <v>0</v>
      </c>
      <c r="G71" s="69" t="e">
        <f ca="1">Spisak!Z66&amp;OcjenaSlovima(Spisak!Z66)</f>
        <v>#NAME?</v>
      </c>
    </row>
    <row r="72" spans="1:7" ht="12.75">
      <c r="A72" s="89">
        <v>65</v>
      </c>
      <c r="B72" s="81">
        <f>Spisak!B67</f>
        <v>0</v>
      </c>
      <c r="C72" s="76">
        <f>Spisak!C67</f>
        <v>0</v>
      </c>
      <c r="D72" s="68">
        <f>Spisak!W67</f>
        <v>0</v>
      </c>
      <c r="E72" s="68">
        <f>Spisak!X67</f>
        <v>0</v>
      </c>
      <c r="F72" s="68">
        <f>Spisak!Y67</f>
        <v>0</v>
      </c>
      <c r="G72" s="69" t="e">
        <f ca="1">Spisak!Z67&amp;OcjenaSlovima(Spisak!Z67)</f>
        <v>#NAME?</v>
      </c>
    </row>
    <row r="73" spans="1:7" ht="12.75">
      <c r="A73" s="89">
        <v>66</v>
      </c>
      <c r="B73" s="81">
        <f>Spisak!B68</f>
        <v>0</v>
      </c>
      <c r="C73" s="76">
        <f>Spisak!C68</f>
        <v>0</v>
      </c>
      <c r="D73" s="68">
        <f>Spisak!W68</f>
        <v>0</v>
      </c>
      <c r="E73" s="68">
        <f>Spisak!X68</f>
        <v>0</v>
      </c>
      <c r="F73" s="68">
        <f>Spisak!Y68</f>
        <v>0</v>
      </c>
      <c r="G73" s="69" t="e">
        <f ca="1">Spisak!Z68&amp;OcjenaSlovima(Spisak!Z68)</f>
        <v>#NAME?</v>
      </c>
    </row>
    <row r="74" spans="1:7" ht="12.75">
      <c r="A74" s="89">
        <v>67</v>
      </c>
      <c r="B74" s="81">
        <f>Spisak!B69</f>
        <v>0</v>
      </c>
      <c r="C74" s="76">
        <f>Spisak!C69</f>
        <v>0</v>
      </c>
      <c r="D74" s="68">
        <f>Spisak!W69</f>
        <v>0</v>
      </c>
      <c r="E74" s="68">
        <f>Spisak!X69</f>
        <v>0</v>
      </c>
      <c r="F74" s="68">
        <f>Spisak!Y69</f>
        <v>0</v>
      </c>
      <c r="G74" s="69" t="e">
        <f ca="1">Spisak!Z69&amp;OcjenaSlovima(Spisak!Z69)</f>
        <v>#NAME?</v>
      </c>
    </row>
    <row r="75" spans="1:7" ht="12.75">
      <c r="A75" s="89">
        <v>68</v>
      </c>
      <c r="B75" s="81">
        <f>Spisak!B70</f>
        <v>0</v>
      </c>
      <c r="C75" s="76">
        <f>Spisak!C70</f>
        <v>0</v>
      </c>
      <c r="D75" s="68">
        <f>Spisak!W70</f>
        <v>0</v>
      </c>
      <c r="E75" s="68">
        <f>Spisak!X70</f>
        <v>0</v>
      </c>
      <c r="F75" s="68">
        <f>Spisak!Y70</f>
        <v>0</v>
      </c>
      <c r="G75" s="69" t="e">
        <f ca="1">Spisak!Z70&amp;OcjenaSlovima(Spisak!Z70)</f>
        <v>#NAME?</v>
      </c>
    </row>
    <row r="76" spans="1:7" ht="12.75">
      <c r="A76" s="89">
        <v>69</v>
      </c>
      <c r="B76" s="81">
        <f>Spisak!B71</f>
        <v>0</v>
      </c>
      <c r="C76" s="76">
        <f>Spisak!C71</f>
        <v>0</v>
      </c>
      <c r="D76" s="68">
        <f>Spisak!W71</f>
        <v>0</v>
      </c>
      <c r="E76" s="68">
        <f>Spisak!X71</f>
        <v>0</v>
      </c>
      <c r="F76" s="68">
        <f>Spisak!Y71</f>
        <v>0</v>
      </c>
      <c r="G76" s="69" t="e">
        <f ca="1">Spisak!Z71&amp;OcjenaSlovima(Spisak!Z71)</f>
        <v>#NAME?</v>
      </c>
    </row>
    <row r="77" spans="1:7" ht="12.75">
      <c r="A77" s="89">
        <v>70</v>
      </c>
      <c r="B77" s="81">
        <f>Spisak!B72</f>
        <v>0</v>
      </c>
      <c r="C77" s="76">
        <f>Spisak!C72</f>
        <v>0</v>
      </c>
      <c r="D77" s="68">
        <f>Spisak!W72</f>
        <v>0</v>
      </c>
      <c r="E77" s="68">
        <f>Spisak!X72</f>
        <v>0</v>
      </c>
      <c r="F77" s="68">
        <f>Spisak!Y72</f>
        <v>0</v>
      </c>
      <c r="G77" s="69" t="e">
        <f ca="1">Spisak!Z72&amp;OcjenaSlovima(Spisak!Z72)</f>
        <v>#NAME?</v>
      </c>
    </row>
    <row r="78" spans="1:7" ht="12.75">
      <c r="A78" s="89">
        <v>71</v>
      </c>
      <c r="B78" s="81">
        <f>Spisak!B73</f>
        <v>0</v>
      </c>
      <c r="C78" s="76">
        <f>Spisak!C73</f>
        <v>0</v>
      </c>
      <c r="D78" s="68">
        <f>Spisak!W73</f>
        <v>0</v>
      </c>
      <c r="E78" s="68">
        <f>Spisak!X73</f>
        <v>0</v>
      </c>
      <c r="F78" s="68">
        <f>Spisak!Y73</f>
        <v>0</v>
      </c>
      <c r="G78" s="69" t="e">
        <f ca="1">Spisak!Z73&amp;OcjenaSlovima(Spisak!Z73)</f>
        <v>#NAME?</v>
      </c>
    </row>
    <row r="79" spans="1:7" ht="12.75">
      <c r="A79" s="89">
        <v>72</v>
      </c>
      <c r="B79" s="81">
        <f>Spisak!B74</f>
        <v>0</v>
      </c>
      <c r="C79" s="76">
        <f>Spisak!C74</f>
        <v>0</v>
      </c>
      <c r="D79" s="68">
        <f>Spisak!W74</f>
        <v>0</v>
      </c>
      <c r="E79" s="68">
        <f>Spisak!X74</f>
        <v>0</v>
      </c>
      <c r="F79" s="68">
        <f>Spisak!Y74</f>
        <v>0</v>
      </c>
      <c r="G79" s="69" t="e">
        <f ca="1">Spisak!Z74&amp;OcjenaSlovima(Spisak!Z74)</f>
        <v>#NAME?</v>
      </c>
    </row>
    <row r="80" spans="1:7" ht="12.75">
      <c r="A80" s="89">
        <v>73</v>
      </c>
      <c r="B80" s="81">
        <f>Spisak!B75</f>
        <v>0</v>
      </c>
      <c r="C80" s="76">
        <f>Spisak!C75</f>
        <v>0</v>
      </c>
      <c r="D80" s="68">
        <f>Spisak!W75</f>
        <v>0</v>
      </c>
      <c r="E80" s="68">
        <f>Spisak!X75</f>
        <v>0</v>
      </c>
      <c r="F80" s="68">
        <f>Spisak!Y75</f>
        <v>0</v>
      </c>
      <c r="G80" s="69" t="e">
        <f ca="1">Spisak!Z75&amp;OcjenaSlovima(Spisak!Z75)</f>
        <v>#NAME?</v>
      </c>
    </row>
    <row r="81" spans="1:7" ht="12.75">
      <c r="A81" s="89">
        <v>74</v>
      </c>
      <c r="B81" s="81">
        <f>Spisak!B76</f>
        <v>0</v>
      </c>
      <c r="C81" s="76">
        <f>Spisak!C76</f>
        <v>0</v>
      </c>
      <c r="D81" s="68">
        <f>Spisak!W76</f>
        <v>0</v>
      </c>
      <c r="E81" s="68">
        <f>Spisak!X76</f>
        <v>0</v>
      </c>
      <c r="F81" s="68">
        <f>Spisak!Y76</f>
        <v>0</v>
      </c>
      <c r="G81" s="69" t="e">
        <f ca="1">Spisak!Z76&amp;OcjenaSlovima(Spisak!Z76)</f>
        <v>#NAME?</v>
      </c>
    </row>
    <row r="82" spans="1:7" ht="12.75">
      <c r="A82" s="89">
        <v>75</v>
      </c>
      <c r="B82" s="81">
        <f>Spisak!B77</f>
        <v>0</v>
      </c>
      <c r="C82" s="76">
        <f>Spisak!C77</f>
        <v>0</v>
      </c>
      <c r="D82" s="68">
        <f>Spisak!W77</f>
        <v>0</v>
      </c>
      <c r="E82" s="68">
        <f>Spisak!X77</f>
        <v>0</v>
      </c>
      <c r="F82" s="68">
        <f>Spisak!Y77</f>
        <v>0</v>
      </c>
      <c r="G82" s="69" t="e">
        <f ca="1">Spisak!Z77&amp;OcjenaSlovima(Spisak!Z77)</f>
        <v>#NAME?</v>
      </c>
    </row>
    <row r="83" spans="1:7" ht="12.75">
      <c r="A83" s="89">
        <v>76</v>
      </c>
      <c r="B83" s="81">
        <f>Spisak!B78</f>
        <v>0</v>
      </c>
      <c r="C83" s="76">
        <f>Spisak!C78</f>
        <v>0</v>
      </c>
      <c r="D83" s="68">
        <f>Spisak!W78</f>
        <v>0</v>
      </c>
      <c r="E83" s="68">
        <f>Spisak!X78</f>
        <v>0</v>
      </c>
      <c r="F83" s="68">
        <f>Spisak!Y78</f>
        <v>0</v>
      </c>
      <c r="G83" s="69" t="e">
        <f ca="1">Spisak!Z78&amp;OcjenaSlovima(Spisak!Z78)</f>
        <v>#NAME?</v>
      </c>
    </row>
    <row r="84" spans="1:7" ht="12.75">
      <c r="A84" s="89">
        <v>77</v>
      </c>
      <c r="B84" s="81">
        <f>Spisak!B79</f>
        <v>0</v>
      </c>
      <c r="C84" s="76">
        <f>Spisak!C79</f>
        <v>0</v>
      </c>
      <c r="D84" s="68">
        <f>Spisak!W79</f>
        <v>0</v>
      </c>
      <c r="E84" s="68">
        <f>Spisak!X79</f>
        <v>0</v>
      </c>
      <c r="F84" s="68">
        <f>Spisak!Y79</f>
        <v>0</v>
      </c>
      <c r="G84" s="69" t="e">
        <f ca="1">Spisak!Z79&amp;OcjenaSlovima(Spisak!Z79)</f>
        <v>#NAME?</v>
      </c>
    </row>
    <row r="85" spans="1:7" ht="12.75">
      <c r="A85" s="89">
        <v>78</v>
      </c>
      <c r="B85" s="81">
        <f>Spisak!B80</f>
        <v>0</v>
      </c>
      <c r="C85" s="76">
        <f>Spisak!C80</f>
        <v>0</v>
      </c>
      <c r="D85" s="68">
        <f>Spisak!W80</f>
        <v>0</v>
      </c>
      <c r="E85" s="68">
        <f>Spisak!X80</f>
        <v>0</v>
      </c>
      <c r="F85" s="68">
        <f>Spisak!Y80</f>
        <v>0</v>
      </c>
      <c r="G85" s="69" t="e">
        <f ca="1">Spisak!Z80&amp;OcjenaSlovima(Spisak!Z80)</f>
        <v>#NAME?</v>
      </c>
    </row>
    <row r="86" spans="1:7" ht="12.75">
      <c r="A86" s="89">
        <v>79</v>
      </c>
      <c r="B86" s="81">
        <f>Spisak!B81</f>
        <v>0</v>
      </c>
      <c r="C86" s="76">
        <f>Spisak!C81</f>
        <v>0</v>
      </c>
      <c r="D86" s="68">
        <f>Spisak!W81</f>
        <v>0</v>
      </c>
      <c r="E86" s="68">
        <f>Spisak!X81</f>
        <v>0</v>
      </c>
      <c r="F86" s="68">
        <f>Spisak!Y81</f>
        <v>0</v>
      </c>
      <c r="G86" s="69" t="e">
        <f ca="1">Spisak!Z81&amp;OcjenaSlovima(Spisak!Z81)</f>
        <v>#NAME?</v>
      </c>
    </row>
    <row r="87" spans="1:7" ht="12.75">
      <c r="A87" s="89">
        <v>80</v>
      </c>
      <c r="B87" s="81">
        <f>Spisak!B82</f>
        <v>0</v>
      </c>
      <c r="C87" s="76">
        <f>Spisak!C82</f>
        <v>0</v>
      </c>
      <c r="D87" s="68">
        <f>Spisak!W82</f>
        <v>0</v>
      </c>
      <c r="E87" s="68">
        <f>Spisak!X82</f>
        <v>0</v>
      </c>
      <c r="F87" s="68">
        <f>Spisak!Y82</f>
        <v>0</v>
      </c>
      <c r="G87" s="69" t="e">
        <f ca="1">Spisak!Z82&amp;OcjenaSlovima(Spisak!Z82)</f>
        <v>#NAME?</v>
      </c>
    </row>
    <row r="88" spans="1:7" ht="12.75">
      <c r="A88" s="89">
        <v>81</v>
      </c>
      <c r="B88" s="81">
        <f>Spisak!B83</f>
        <v>0</v>
      </c>
      <c r="C88" s="76">
        <f>Spisak!C83</f>
        <v>0</v>
      </c>
      <c r="D88" s="68">
        <f>Spisak!W83</f>
        <v>0</v>
      </c>
      <c r="E88" s="68">
        <f>Spisak!X83</f>
        <v>0</v>
      </c>
      <c r="F88" s="68">
        <f>Spisak!Y83</f>
        <v>0</v>
      </c>
      <c r="G88" s="69" t="e">
        <f ca="1">Spisak!Z83&amp;OcjenaSlovima(Spisak!Z83)</f>
        <v>#NAME?</v>
      </c>
    </row>
    <row r="89" spans="1:7" ht="12.75">
      <c r="A89" s="89">
        <v>82</v>
      </c>
      <c r="B89" s="81">
        <f>Spisak!B84</f>
        <v>0</v>
      </c>
      <c r="C89" s="76">
        <f>Spisak!C84</f>
        <v>0</v>
      </c>
      <c r="D89" s="68">
        <f>Spisak!W84</f>
        <v>0</v>
      </c>
      <c r="E89" s="68">
        <f>Spisak!X84</f>
        <v>0</v>
      </c>
      <c r="F89" s="68">
        <f>Spisak!Y84</f>
        <v>0</v>
      </c>
      <c r="G89" s="69" t="e">
        <f ca="1">Spisak!Z84&amp;OcjenaSlovima(Spisak!Z84)</f>
        <v>#NAME?</v>
      </c>
    </row>
    <row r="90" spans="1:7" ht="12.75">
      <c r="A90" s="89">
        <v>83</v>
      </c>
      <c r="B90" s="81">
        <f>Spisak!B85</f>
        <v>0</v>
      </c>
      <c r="C90" s="76">
        <f>Spisak!C85</f>
        <v>0</v>
      </c>
      <c r="D90" s="68">
        <f>Spisak!W85</f>
        <v>0</v>
      </c>
      <c r="E90" s="68">
        <f>Spisak!X85</f>
        <v>0</v>
      </c>
      <c r="F90" s="68">
        <f>Spisak!Y85</f>
        <v>0</v>
      </c>
      <c r="G90" s="69" t="e">
        <f ca="1">Spisak!Z85&amp;OcjenaSlovima(Spisak!Z85)</f>
        <v>#NAME?</v>
      </c>
    </row>
    <row r="91" spans="1:7" ht="12.75">
      <c r="A91" s="89">
        <v>84</v>
      </c>
      <c r="B91" s="81">
        <f>Spisak!B86</f>
        <v>0</v>
      </c>
      <c r="C91" s="76">
        <f>Spisak!C86</f>
        <v>0</v>
      </c>
      <c r="D91" s="68">
        <f>Spisak!W86</f>
        <v>0</v>
      </c>
      <c r="E91" s="68">
        <f>Spisak!X86</f>
        <v>0</v>
      </c>
      <c r="F91" s="68">
        <f>Spisak!Y86</f>
        <v>0</v>
      </c>
      <c r="G91" s="69" t="e">
        <f ca="1">Spisak!Z86&amp;OcjenaSlovima(Spisak!Z86)</f>
        <v>#NAME?</v>
      </c>
    </row>
    <row r="92" spans="1:7" ht="12.75">
      <c r="A92" s="89">
        <v>85</v>
      </c>
      <c r="B92" s="81">
        <f>Spisak!B87</f>
        <v>0</v>
      </c>
      <c r="C92" s="76">
        <f>Spisak!C87</f>
        <v>0</v>
      </c>
      <c r="D92" s="68">
        <f>Spisak!W87</f>
        <v>0</v>
      </c>
      <c r="E92" s="68">
        <f>Spisak!X87</f>
        <v>0</v>
      </c>
      <c r="F92" s="68">
        <f>Spisak!Y87</f>
        <v>0</v>
      </c>
      <c r="G92" s="69" t="e">
        <f ca="1">Spisak!Z87&amp;OcjenaSlovima(Spisak!Z87)</f>
        <v>#NAME?</v>
      </c>
    </row>
    <row r="93" spans="1:7" ht="12.75">
      <c r="A93" s="89">
        <v>86</v>
      </c>
      <c r="B93" s="81">
        <f>Spisak!B88</f>
        <v>0</v>
      </c>
      <c r="C93" s="76">
        <f>Spisak!C88</f>
        <v>0</v>
      </c>
      <c r="D93" s="68">
        <f>Spisak!W88</f>
        <v>0</v>
      </c>
      <c r="E93" s="68">
        <f>Spisak!X88</f>
        <v>0</v>
      </c>
      <c r="F93" s="68">
        <f>Spisak!Y88</f>
        <v>0</v>
      </c>
      <c r="G93" s="69" t="e">
        <f ca="1">Spisak!Z88&amp;OcjenaSlovima(Spisak!Z88)</f>
        <v>#NAME?</v>
      </c>
    </row>
    <row r="94" spans="1:7" ht="12.75">
      <c r="A94" s="89">
        <v>87</v>
      </c>
      <c r="B94" s="81">
        <f>Spisak!B89</f>
        <v>0</v>
      </c>
      <c r="C94" s="76">
        <f>Spisak!C89</f>
        <v>0</v>
      </c>
      <c r="D94" s="68">
        <f>Spisak!W89</f>
        <v>0</v>
      </c>
      <c r="E94" s="68">
        <f>Spisak!X89</f>
        <v>0</v>
      </c>
      <c r="F94" s="68">
        <f>Spisak!Y89</f>
        <v>0</v>
      </c>
      <c r="G94" s="69" t="e">
        <f ca="1">Spisak!Z89&amp;OcjenaSlovima(Spisak!Z89)</f>
        <v>#NAME?</v>
      </c>
    </row>
    <row r="95" spans="1:7" ht="12.75">
      <c r="A95" s="89">
        <v>88</v>
      </c>
      <c r="B95" s="81">
        <f>Spisak!B90</f>
        <v>0</v>
      </c>
      <c r="C95" s="76">
        <f>Spisak!C90</f>
        <v>0</v>
      </c>
      <c r="D95" s="68">
        <f>Spisak!W90</f>
        <v>0</v>
      </c>
      <c r="E95" s="68">
        <f>Spisak!X90</f>
        <v>0</v>
      </c>
      <c r="F95" s="68">
        <f>Spisak!Y90</f>
        <v>0</v>
      </c>
      <c r="G95" s="69" t="e">
        <f ca="1">Spisak!Z90&amp;OcjenaSlovima(Spisak!Z90)</f>
        <v>#NAME?</v>
      </c>
    </row>
    <row r="96" spans="1:7" ht="12.75">
      <c r="A96" s="89">
        <v>89</v>
      </c>
      <c r="B96" s="81">
        <f>Spisak!B91</f>
        <v>0</v>
      </c>
      <c r="C96" s="76">
        <f>Spisak!C91</f>
        <v>0</v>
      </c>
      <c r="D96" s="68">
        <f>Spisak!W91</f>
        <v>0</v>
      </c>
      <c r="E96" s="68">
        <f>Spisak!X91</f>
        <v>0</v>
      </c>
      <c r="F96" s="68">
        <f>Spisak!Y91</f>
        <v>0</v>
      </c>
      <c r="G96" s="69" t="e">
        <f ca="1">Spisak!Z91&amp;OcjenaSlovima(Spisak!Z91)</f>
        <v>#NAME?</v>
      </c>
    </row>
    <row r="97" spans="1:7" ht="12.75">
      <c r="A97" s="89">
        <v>90</v>
      </c>
      <c r="B97" s="81">
        <f>Spisak!B92</f>
        <v>0</v>
      </c>
      <c r="C97" s="76">
        <f>Spisak!C92</f>
        <v>0</v>
      </c>
      <c r="D97" s="68">
        <f>Spisak!W92</f>
        <v>0</v>
      </c>
      <c r="E97" s="68">
        <f>Spisak!X92</f>
        <v>0</v>
      </c>
      <c r="F97" s="68">
        <f>Spisak!Y92</f>
        <v>0</v>
      </c>
      <c r="G97" s="69" t="e">
        <f ca="1">Spisak!Z92&amp;OcjenaSlovima(Spisak!Z92)</f>
        <v>#NAME?</v>
      </c>
    </row>
    <row r="98" spans="1:7" ht="12.75">
      <c r="A98" s="89">
        <v>91</v>
      </c>
      <c r="B98" s="81">
        <f>Spisak!B93</f>
        <v>0</v>
      </c>
      <c r="C98" s="76">
        <f>Spisak!C93</f>
        <v>0</v>
      </c>
      <c r="D98" s="68">
        <f>Spisak!W93</f>
        <v>0</v>
      </c>
      <c r="E98" s="68">
        <f>Spisak!X93</f>
        <v>0</v>
      </c>
      <c r="F98" s="68">
        <f>Spisak!Y93</f>
        <v>0</v>
      </c>
      <c r="G98" s="69" t="e">
        <f ca="1">Spisak!Z93&amp;OcjenaSlovima(Spisak!Z93)</f>
        <v>#NAME?</v>
      </c>
    </row>
    <row r="99" spans="1:7" ht="12.75">
      <c r="A99" s="89">
        <v>92</v>
      </c>
      <c r="B99" s="81">
        <f>Spisak!B94</f>
        <v>0</v>
      </c>
      <c r="C99" s="76">
        <f>Spisak!C94</f>
        <v>0</v>
      </c>
      <c r="D99" s="68">
        <f>Spisak!W94</f>
        <v>0</v>
      </c>
      <c r="E99" s="68">
        <f>Spisak!X94</f>
        <v>0</v>
      </c>
      <c r="F99" s="68">
        <f>Spisak!Y94</f>
        <v>0</v>
      </c>
      <c r="G99" s="69" t="e">
        <f ca="1">Spisak!Z94&amp;OcjenaSlovima(Spisak!Z94)</f>
        <v>#NAME?</v>
      </c>
    </row>
    <row r="100" spans="1:7" ht="12.75">
      <c r="A100" s="89">
        <v>93</v>
      </c>
      <c r="B100" s="81">
        <f>Spisak!B95</f>
        <v>0</v>
      </c>
      <c r="C100" s="76">
        <f>Spisak!C95</f>
        <v>0</v>
      </c>
      <c r="D100" s="68">
        <f>Spisak!W95</f>
        <v>0</v>
      </c>
      <c r="E100" s="68">
        <f>Spisak!X95</f>
        <v>0</v>
      </c>
      <c r="F100" s="68">
        <f>Spisak!Y95</f>
        <v>0</v>
      </c>
      <c r="G100" s="69" t="e">
        <f ca="1">Spisak!Z95&amp;OcjenaSlovima(Spisak!Z95)</f>
        <v>#NAME?</v>
      </c>
    </row>
    <row r="101" spans="1:7" ht="12.75">
      <c r="A101" s="89">
        <v>94</v>
      </c>
      <c r="B101" s="81">
        <f>Spisak!B96</f>
        <v>0</v>
      </c>
      <c r="C101" s="76">
        <f>Spisak!C96</f>
        <v>0</v>
      </c>
      <c r="D101" s="68">
        <f>Spisak!W96</f>
        <v>0</v>
      </c>
      <c r="E101" s="68">
        <f>Spisak!X96</f>
        <v>0</v>
      </c>
      <c r="F101" s="68">
        <f>Spisak!Y96</f>
        <v>0</v>
      </c>
      <c r="G101" s="69" t="e">
        <f ca="1">Spisak!Z96&amp;OcjenaSlovima(Spisak!Z96)</f>
        <v>#NAME?</v>
      </c>
    </row>
    <row r="102" spans="1:7" ht="12.75">
      <c r="A102" s="89">
        <v>95</v>
      </c>
      <c r="B102" s="81">
        <f>Spisak!B97</f>
        <v>0</v>
      </c>
      <c r="C102" s="76">
        <f>Spisak!C97</f>
        <v>0</v>
      </c>
      <c r="D102" s="68">
        <f>Spisak!W97</f>
        <v>0</v>
      </c>
      <c r="E102" s="68">
        <f>Spisak!X97</f>
        <v>0</v>
      </c>
      <c r="F102" s="68">
        <f>Spisak!Y97</f>
        <v>0</v>
      </c>
      <c r="G102" s="69" t="e">
        <f ca="1">Spisak!Z97&amp;OcjenaSlovima(Spisak!Z97)</f>
        <v>#NAME?</v>
      </c>
    </row>
    <row r="103" spans="1:7" ht="12.75">
      <c r="A103" s="89">
        <v>96</v>
      </c>
      <c r="B103" s="81">
        <f>Spisak!B98</f>
        <v>0</v>
      </c>
      <c r="C103" s="76">
        <f>Spisak!C98</f>
        <v>0</v>
      </c>
      <c r="D103" s="68">
        <f>Spisak!W98</f>
        <v>0</v>
      </c>
      <c r="E103" s="68">
        <f>Spisak!X98</f>
        <v>0</v>
      </c>
      <c r="F103" s="68">
        <f>Spisak!Y98</f>
        <v>0</v>
      </c>
      <c r="G103" s="69" t="e">
        <f ca="1">Spisak!Z98&amp;OcjenaSlovima(Spisak!Z98)</f>
        <v>#NAME?</v>
      </c>
    </row>
    <row r="104" spans="1:7" ht="12.75">
      <c r="A104" s="89">
        <v>97</v>
      </c>
      <c r="B104" s="81">
        <f>Spisak!B99</f>
        <v>0</v>
      </c>
      <c r="C104" s="76">
        <f>Spisak!C99</f>
        <v>0</v>
      </c>
      <c r="D104" s="68">
        <f>Spisak!W99</f>
        <v>0</v>
      </c>
      <c r="E104" s="68">
        <f>Spisak!X99</f>
        <v>0</v>
      </c>
      <c r="F104" s="68">
        <f>Spisak!Y99</f>
        <v>0</v>
      </c>
      <c r="G104" s="69" t="e">
        <f ca="1">Spisak!Z99&amp;OcjenaSlovima(Spisak!Z99)</f>
        <v>#NAME?</v>
      </c>
    </row>
    <row r="105" spans="1:7" ht="12.75">
      <c r="A105" s="89">
        <v>98</v>
      </c>
      <c r="B105" s="81">
        <f>Spisak!B100</f>
        <v>0</v>
      </c>
      <c r="C105" s="76">
        <f>Spisak!C100</f>
        <v>0</v>
      </c>
      <c r="D105" s="68">
        <f>Spisak!W100</f>
        <v>0</v>
      </c>
      <c r="E105" s="68">
        <f>Spisak!X100</f>
        <v>0</v>
      </c>
      <c r="F105" s="68">
        <f>Spisak!Y100</f>
        <v>0</v>
      </c>
      <c r="G105" s="69" t="e">
        <f ca="1">Spisak!Z100&amp;OcjenaSlovima(Spisak!Z100)</f>
        <v>#NAME?</v>
      </c>
    </row>
    <row r="106" spans="1:7" ht="12.75">
      <c r="A106" s="89">
        <v>99</v>
      </c>
      <c r="B106" s="81">
        <f>Spisak!B101</f>
        <v>0</v>
      </c>
      <c r="C106" s="76">
        <f>Spisak!C101</f>
        <v>0</v>
      </c>
      <c r="D106" s="68">
        <f>Spisak!W101</f>
        <v>0</v>
      </c>
      <c r="E106" s="68">
        <f>Spisak!X101</f>
        <v>0</v>
      </c>
      <c r="F106" s="68">
        <f>Spisak!Y101</f>
        <v>0</v>
      </c>
      <c r="G106" s="69" t="e">
        <f ca="1">Spisak!Z101&amp;OcjenaSlovima(Spisak!Z101)</f>
        <v>#NAME?</v>
      </c>
    </row>
    <row r="107" spans="1:7" ht="12.75">
      <c r="A107" s="89">
        <v>100</v>
      </c>
      <c r="B107" s="81">
        <f>Spisak!B102</f>
        <v>0</v>
      </c>
      <c r="C107" s="76">
        <f>Spisak!C102</f>
        <v>0</v>
      </c>
      <c r="D107" s="68">
        <f>Spisak!W102</f>
        <v>0</v>
      </c>
      <c r="E107" s="68">
        <f>Spisak!X102</f>
        <v>0</v>
      </c>
      <c r="F107" s="68">
        <f>Spisak!Y102</f>
        <v>0</v>
      </c>
      <c r="G107" s="69" t="e">
        <f ca="1">Spisak!Z102&amp;OcjenaSlovima(Spisak!Z102)</f>
        <v>#NAME?</v>
      </c>
    </row>
    <row r="108" spans="1:7" ht="12.75">
      <c r="A108" s="89">
        <v>101</v>
      </c>
      <c r="B108" s="81">
        <f>Spisak!B103</f>
        <v>0</v>
      </c>
      <c r="C108" s="76">
        <f>Spisak!C103</f>
        <v>0</v>
      </c>
      <c r="D108" s="68">
        <f>Spisak!W103</f>
        <v>0</v>
      </c>
      <c r="E108" s="68">
        <f>Spisak!X103</f>
        <v>0</v>
      </c>
      <c r="F108" s="68">
        <f>Spisak!Y103</f>
        <v>0</v>
      </c>
      <c r="G108" s="69" t="e">
        <f ca="1">Spisak!Z103&amp;OcjenaSlovima(Spisak!Z103)</f>
        <v>#NAME?</v>
      </c>
    </row>
    <row r="109" spans="1:7" ht="12.75">
      <c r="A109" s="89">
        <v>102</v>
      </c>
      <c r="B109" s="81">
        <f>Spisak!B104</f>
        <v>0</v>
      </c>
      <c r="C109" s="76">
        <f>Spisak!C104</f>
        <v>0</v>
      </c>
      <c r="D109" s="68">
        <f>Spisak!W104</f>
        <v>0</v>
      </c>
      <c r="E109" s="68">
        <f>Spisak!X104</f>
        <v>0</v>
      </c>
      <c r="F109" s="68">
        <f>Spisak!Y104</f>
        <v>0</v>
      </c>
      <c r="G109" s="69" t="e">
        <f ca="1">Spisak!Z104&amp;OcjenaSlovima(Spisak!Z104)</f>
        <v>#NAME?</v>
      </c>
    </row>
    <row r="110" spans="1:7" ht="12.75">
      <c r="A110" s="89">
        <v>103</v>
      </c>
      <c r="B110" s="81">
        <f>Spisak!B105</f>
        <v>0</v>
      </c>
      <c r="C110" s="76">
        <f>Spisak!C105</f>
        <v>0</v>
      </c>
      <c r="D110" s="68">
        <f>Spisak!W105</f>
        <v>0</v>
      </c>
      <c r="E110" s="68">
        <f>Spisak!X105</f>
        <v>0</v>
      </c>
      <c r="F110" s="68">
        <f>Spisak!Y105</f>
        <v>0</v>
      </c>
      <c r="G110" s="69" t="e">
        <f ca="1">Spisak!Z105&amp;OcjenaSlovima(Spisak!Z105)</f>
        <v>#NAME?</v>
      </c>
    </row>
    <row r="111" spans="1:7" ht="12.75">
      <c r="A111" s="89">
        <v>104</v>
      </c>
      <c r="B111" s="81">
        <f>Spisak!B106</f>
        <v>0</v>
      </c>
      <c r="C111" s="76">
        <f>Spisak!C106</f>
        <v>0</v>
      </c>
      <c r="D111" s="68">
        <f>Spisak!W106</f>
        <v>0</v>
      </c>
      <c r="E111" s="68">
        <f>Spisak!X106</f>
        <v>0</v>
      </c>
      <c r="F111" s="68">
        <f>Spisak!Y106</f>
        <v>0</v>
      </c>
      <c r="G111" s="69" t="e">
        <f ca="1">Spisak!Z106&amp;OcjenaSlovima(Spisak!Z106)</f>
        <v>#NAME?</v>
      </c>
    </row>
    <row r="112" spans="1:7" ht="12.75">
      <c r="A112" s="89">
        <v>105</v>
      </c>
      <c r="B112" s="81">
        <f>Spisak!B107</f>
        <v>0</v>
      </c>
      <c r="C112" s="76">
        <f>Spisak!C107</f>
        <v>0</v>
      </c>
      <c r="D112" s="68">
        <f>Spisak!W107</f>
        <v>0</v>
      </c>
      <c r="E112" s="68">
        <f>Spisak!X107</f>
        <v>0</v>
      </c>
      <c r="F112" s="68">
        <f>Spisak!Y107</f>
        <v>0</v>
      </c>
      <c r="G112" s="69" t="e">
        <f ca="1">Spisak!Z107&amp;OcjenaSlovima(Spisak!Z107)</f>
        <v>#NAME?</v>
      </c>
    </row>
    <row r="113" spans="1:7" ht="12.75">
      <c r="A113" s="89">
        <v>106</v>
      </c>
      <c r="B113" s="81">
        <f>Spisak!B108</f>
        <v>0</v>
      </c>
      <c r="C113" s="76">
        <f>Spisak!C108</f>
        <v>0</v>
      </c>
      <c r="D113" s="68">
        <f>Spisak!W108</f>
        <v>0</v>
      </c>
      <c r="E113" s="68">
        <f>Spisak!X108</f>
        <v>0</v>
      </c>
      <c r="F113" s="68">
        <f>Spisak!Y108</f>
        <v>0</v>
      </c>
      <c r="G113" s="69" t="e">
        <f ca="1">Spisak!Z108&amp;OcjenaSlovima(Spisak!Z108)</f>
        <v>#NAME?</v>
      </c>
    </row>
    <row r="114" spans="1:7" ht="12.75">
      <c r="A114" s="89">
        <v>107</v>
      </c>
      <c r="B114" s="81">
        <f>Spisak!B109</f>
        <v>0</v>
      </c>
      <c r="C114" s="76">
        <f>Spisak!C109</f>
        <v>0</v>
      </c>
      <c r="D114" s="68">
        <f>Spisak!W109</f>
        <v>0</v>
      </c>
      <c r="E114" s="68">
        <f>Spisak!X109</f>
        <v>0</v>
      </c>
      <c r="F114" s="68">
        <f>Spisak!Y109</f>
        <v>0</v>
      </c>
      <c r="G114" s="69" t="e">
        <f ca="1">Spisak!Z109&amp;OcjenaSlovima(Spisak!Z109)</f>
        <v>#NAME?</v>
      </c>
    </row>
    <row r="115" spans="1:7" ht="12.75">
      <c r="A115" s="89">
        <v>108</v>
      </c>
      <c r="B115" s="81">
        <f>Spisak!B110</f>
        <v>0</v>
      </c>
      <c r="C115" s="76">
        <f>Spisak!C110</f>
        <v>0</v>
      </c>
      <c r="D115" s="68">
        <f>Spisak!W110</f>
        <v>0</v>
      </c>
      <c r="E115" s="68">
        <f>Spisak!X110</f>
        <v>0</v>
      </c>
      <c r="F115" s="68">
        <f>Spisak!Y110</f>
        <v>0</v>
      </c>
      <c r="G115" s="69" t="e">
        <f ca="1">Spisak!Z110&amp;OcjenaSlovima(Spisak!Z110)</f>
        <v>#NAME?</v>
      </c>
    </row>
    <row r="116" spans="1:7" ht="12.75">
      <c r="A116" s="89">
        <v>109</v>
      </c>
      <c r="B116" s="81">
        <f>Spisak!B111</f>
        <v>0</v>
      </c>
      <c r="C116" s="76">
        <f>Spisak!C111</f>
        <v>0</v>
      </c>
      <c r="D116" s="68">
        <f>Spisak!W111</f>
        <v>0</v>
      </c>
      <c r="E116" s="68">
        <f>Spisak!X111</f>
        <v>0</v>
      </c>
      <c r="F116" s="68">
        <f>Spisak!Y111</f>
        <v>0</v>
      </c>
      <c r="G116" s="69" t="e">
        <f ca="1">Spisak!Z111&amp;OcjenaSlovima(Spisak!Z111)</f>
        <v>#NAME?</v>
      </c>
    </row>
    <row r="117" spans="1:7" ht="12.75">
      <c r="A117" s="89">
        <v>110</v>
      </c>
      <c r="B117" s="81">
        <f>Spisak!B112</f>
        <v>0</v>
      </c>
      <c r="C117" s="76">
        <f>Spisak!C112</f>
        <v>0</v>
      </c>
      <c r="D117" s="68">
        <f>Spisak!W112</f>
        <v>0</v>
      </c>
      <c r="E117" s="68">
        <f>Spisak!X112</f>
        <v>0</v>
      </c>
      <c r="F117" s="68">
        <f>Spisak!Y112</f>
        <v>0</v>
      </c>
      <c r="G117" s="69" t="e">
        <f ca="1">Spisak!Z112&amp;OcjenaSlovima(Spisak!Z112)</f>
        <v>#NAME?</v>
      </c>
    </row>
    <row r="118" spans="1:7" ht="12.75">
      <c r="A118" s="89">
        <v>111</v>
      </c>
      <c r="B118" s="81">
        <f>Spisak!B113</f>
        <v>0</v>
      </c>
      <c r="C118" s="76">
        <f>Spisak!C113</f>
        <v>0</v>
      </c>
      <c r="D118" s="68">
        <f>Spisak!W113</f>
        <v>0</v>
      </c>
      <c r="E118" s="68">
        <f>Spisak!X113</f>
        <v>0</v>
      </c>
      <c r="F118" s="68">
        <f>Spisak!Y113</f>
        <v>0</v>
      </c>
      <c r="G118" s="69" t="e">
        <f ca="1">Spisak!Z113&amp;OcjenaSlovima(Spisak!Z113)</f>
        <v>#NAME?</v>
      </c>
    </row>
    <row r="119" spans="1:7" ht="12.75">
      <c r="A119" s="89">
        <v>112</v>
      </c>
      <c r="B119" s="81">
        <f>Spisak!B114</f>
        <v>0</v>
      </c>
      <c r="C119" s="76">
        <f>Spisak!C114</f>
        <v>0</v>
      </c>
      <c r="D119" s="68">
        <f>Spisak!W114</f>
        <v>0</v>
      </c>
      <c r="E119" s="68">
        <f>Spisak!X114</f>
        <v>0</v>
      </c>
      <c r="F119" s="68">
        <f>Spisak!Y114</f>
        <v>0</v>
      </c>
      <c r="G119" s="69" t="e">
        <f ca="1">Spisak!Z114&amp;OcjenaSlovima(Spisak!Z114)</f>
        <v>#NAME?</v>
      </c>
    </row>
    <row r="120" spans="1:7" ht="12.75">
      <c r="A120" s="89">
        <v>113</v>
      </c>
      <c r="B120" s="81">
        <f>Spisak!B115</f>
        <v>0</v>
      </c>
      <c r="C120" s="76">
        <f>Spisak!C115</f>
        <v>0</v>
      </c>
      <c r="D120" s="68">
        <f>Spisak!W115</f>
        <v>0</v>
      </c>
      <c r="E120" s="68">
        <f>Spisak!X115</f>
        <v>0</v>
      </c>
      <c r="F120" s="68">
        <f>Spisak!Y115</f>
        <v>0</v>
      </c>
      <c r="G120" s="69" t="e">
        <f ca="1">Spisak!Z115&amp;OcjenaSlovima(Spisak!Z115)</f>
        <v>#NAME?</v>
      </c>
    </row>
    <row r="121" spans="1:7" ht="12.75">
      <c r="A121" s="89">
        <v>114</v>
      </c>
      <c r="B121" s="81">
        <f>Spisak!B116</f>
        <v>0</v>
      </c>
      <c r="C121" s="76">
        <f>Spisak!C116</f>
        <v>0</v>
      </c>
      <c r="D121" s="68">
        <f>Spisak!W116</f>
        <v>0</v>
      </c>
      <c r="E121" s="68">
        <f>Spisak!X116</f>
        <v>0</v>
      </c>
      <c r="F121" s="68">
        <f>Spisak!Y116</f>
        <v>0</v>
      </c>
      <c r="G121" s="69" t="e">
        <f ca="1">Spisak!Z116&amp;OcjenaSlovima(Spisak!Z116)</f>
        <v>#NAME?</v>
      </c>
    </row>
    <row r="122" spans="1:7" ht="12.75">
      <c r="A122" s="89">
        <v>115</v>
      </c>
      <c r="B122" s="81">
        <f>Spisak!B117</f>
        <v>0</v>
      </c>
      <c r="C122" s="76">
        <f>Spisak!C117</f>
        <v>0</v>
      </c>
      <c r="D122" s="68">
        <f>Spisak!W117</f>
        <v>0</v>
      </c>
      <c r="E122" s="68">
        <f>Spisak!X117</f>
        <v>0</v>
      </c>
      <c r="F122" s="68">
        <f>Spisak!Y117</f>
        <v>0</v>
      </c>
      <c r="G122" s="69" t="e">
        <f ca="1">Spisak!Z117&amp;OcjenaSlovima(Spisak!Z117)</f>
        <v>#NAME?</v>
      </c>
    </row>
    <row r="123" spans="1:7" ht="12.75">
      <c r="A123" s="89">
        <v>116</v>
      </c>
      <c r="B123" s="81">
        <f>Spisak!B118</f>
        <v>0</v>
      </c>
      <c r="C123" s="76">
        <f>Spisak!C118</f>
        <v>0</v>
      </c>
      <c r="D123" s="68">
        <f>Spisak!W118</f>
        <v>0</v>
      </c>
      <c r="E123" s="68">
        <f>Spisak!X118</f>
        <v>0</v>
      </c>
      <c r="F123" s="68">
        <f>Spisak!Y118</f>
        <v>0</v>
      </c>
      <c r="G123" s="69" t="e">
        <f ca="1">Spisak!Z118&amp;OcjenaSlovima(Spisak!Z118)</f>
        <v>#NAME?</v>
      </c>
    </row>
    <row r="124" spans="1:7" ht="12.75">
      <c r="A124" s="89">
        <v>117</v>
      </c>
      <c r="B124" s="81">
        <f>Spisak!B119</f>
        <v>0</v>
      </c>
      <c r="C124" s="76">
        <f>Spisak!C119</f>
        <v>0</v>
      </c>
      <c r="D124" s="68">
        <f>Spisak!W119</f>
        <v>0</v>
      </c>
      <c r="E124" s="68">
        <f>Spisak!X119</f>
        <v>0</v>
      </c>
      <c r="F124" s="68">
        <f>Spisak!Y119</f>
        <v>0</v>
      </c>
      <c r="G124" s="69" t="e">
        <f ca="1">Spisak!Z119&amp;OcjenaSlovima(Spisak!Z119)</f>
        <v>#NAME?</v>
      </c>
    </row>
    <row r="125" spans="1:7" ht="12.75">
      <c r="A125" s="89">
        <v>118</v>
      </c>
      <c r="B125" s="81">
        <f>Spisak!B120</f>
        <v>0</v>
      </c>
      <c r="C125" s="76">
        <f>Spisak!C120</f>
        <v>0</v>
      </c>
      <c r="D125" s="68">
        <f>Spisak!W120</f>
        <v>0</v>
      </c>
      <c r="E125" s="68">
        <f>Spisak!X120</f>
        <v>0</v>
      </c>
      <c r="F125" s="68">
        <f>Spisak!Y120</f>
        <v>0</v>
      </c>
      <c r="G125" s="69" t="e">
        <f ca="1">Spisak!Z120&amp;OcjenaSlovima(Spisak!Z120)</f>
        <v>#NAME?</v>
      </c>
    </row>
    <row r="126" spans="1:7" ht="12.75">
      <c r="A126" s="89">
        <v>119</v>
      </c>
      <c r="B126" s="81">
        <f>Spisak!B121</f>
        <v>0</v>
      </c>
      <c r="C126" s="76">
        <f>Spisak!C121</f>
        <v>0</v>
      </c>
      <c r="D126" s="68">
        <f>Spisak!W121</f>
        <v>0</v>
      </c>
      <c r="E126" s="68">
        <f>Spisak!X121</f>
        <v>0</v>
      </c>
      <c r="F126" s="68">
        <f>Spisak!Y121</f>
        <v>0</v>
      </c>
      <c r="G126" s="69" t="e">
        <f ca="1">Spisak!Z121&amp;OcjenaSlovima(Spisak!Z121)</f>
        <v>#NAME?</v>
      </c>
    </row>
    <row r="127" spans="1:7" ht="12.75">
      <c r="A127" s="89">
        <v>120</v>
      </c>
      <c r="B127" s="81">
        <f>Spisak!B122</f>
        <v>0</v>
      </c>
      <c r="C127" s="76">
        <f>Spisak!C122</f>
        <v>0</v>
      </c>
      <c r="D127" s="68">
        <f>Spisak!W122</f>
        <v>0</v>
      </c>
      <c r="E127" s="68">
        <f>Spisak!X122</f>
        <v>0</v>
      </c>
      <c r="F127" s="68">
        <f>Spisak!Y122</f>
        <v>0</v>
      </c>
      <c r="G127" s="69" t="e">
        <f ca="1">Spisak!Z122&amp;OcjenaSlovima(Spisak!Z122)</f>
        <v>#NAME?</v>
      </c>
    </row>
    <row r="128" spans="1:7" ht="12.75">
      <c r="A128" s="89">
        <v>121</v>
      </c>
      <c r="B128" s="81">
        <f>Spisak!B123</f>
        <v>0</v>
      </c>
      <c r="C128" s="76">
        <f>Spisak!C123</f>
        <v>0</v>
      </c>
      <c r="D128" s="68">
        <f>Spisak!W123</f>
        <v>0</v>
      </c>
      <c r="E128" s="68">
        <f>Spisak!X123</f>
        <v>0</v>
      </c>
      <c r="F128" s="68">
        <f>Spisak!Y123</f>
        <v>0</v>
      </c>
      <c r="G128" s="69" t="e">
        <f ca="1">Spisak!Z123&amp;OcjenaSlovima(Spisak!Z123)</f>
        <v>#NAME?</v>
      </c>
    </row>
    <row r="129" spans="1:7" ht="12.75">
      <c r="A129" s="89">
        <v>122</v>
      </c>
      <c r="B129" s="81">
        <f>Spisak!B124</f>
        <v>0</v>
      </c>
      <c r="C129" s="76">
        <f>Spisak!C124</f>
        <v>0</v>
      </c>
      <c r="D129" s="68">
        <f>Spisak!W124</f>
        <v>0</v>
      </c>
      <c r="E129" s="68">
        <f>Spisak!X124</f>
        <v>0</v>
      </c>
      <c r="F129" s="68">
        <f>Spisak!Y124</f>
        <v>0</v>
      </c>
      <c r="G129" s="69" t="e">
        <f ca="1">Spisak!Z124&amp;OcjenaSlovima(Spisak!Z124)</f>
        <v>#NAME?</v>
      </c>
    </row>
    <row r="130" spans="1:7" ht="12.75">
      <c r="A130" s="89">
        <v>123</v>
      </c>
      <c r="B130" s="81">
        <f>Spisak!B125</f>
        <v>0</v>
      </c>
      <c r="C130" s="76">
        <f>Spisak!C125</f>
        <v>0</v>
      </c>
      <c r="D130" s="68">
        <f>Spisak!W125</f>
        <v>0</v>
      </c>
      <c r="E130" s="68">
        <f>Spisak!X125</f>
        <v>0</v>
      </c>
      <c r="F130" s="68">
        <f>Spisak!Y125</f>
        <v>0</v>
      </c>
      <c r="G130" s="69" t="e">
        <f ca="1">Spisak!Z125&amp;OcjenaSlovima(Spisak!Z125)</f>
        <v>#NAME?</v>
      </c>
    </row>
    <row r="131" spans="1:7" ht="12.75">
      <c r="A131" s="89">
        <v>124</v>
      </c>
      <c r="B131" s="81">
        <f>Spisak!B126</f>
        <v>0</v>
      </c>
      <c r="C131" s="76">
        <f>Spisak!C126</f>
        <v>0</v>
      </c>
      <c r="D131" s="68">
        <f>Spisak!W126</f>
        <v>0</v>
      </c>
      <c r="E131" s="68">
        <f>Spisak!X126</f>
        <v>0</v>
      </c>
      <c r="F131" s="68">
        <f>Spisak!Y126</f>
        <v>0</v>
      </c>
      <c r="G131" s="69" t="e">
        <f ca="1">Spisak!Z126&amp;OcjenaSlovima(Spisak!Z126)</f>
        <v>#NAME?</v>
      </c>
    </row>
    <row r="132" spans="1:7" ht="12.75">
      <c r="A132" s="89">
        <v>125</v>
      </c>
      <c r="B132" s="81">
        <f>Spisak!B127</f>
        <v>0</v>
      </c>
      <c r="C132" s="76">
        <f>Spisak!C127</f>
        <v>0</v>
      </c>
      <c r="D132" s="68">
        <f>Spisak!W127</f>
        <v>0</v>
      </c>
      <c r="E132" s="68">
        <f>Spisak!X127</f>
        <v>0</v>
      </c>
      <c r="F132" s="68">
        <f>Spisak!Y127</f>
        <v>0</v>
      </c>
      <c r="G132" s="69" t="e">
        <f ca="1">Spisak!Z127&amp;OcjenaSlovima(Spisak!Z127)</f>
        <v>#NAME?</v>
      </c>
    </row>
    <row r="133" spans="1:7" ht="12.75">
      <c r="A133" s="89">
        <v>126</v>
      </c>
      <c r="B133" s="81">
        <f>Spisak!B128</f>
        <v>0</v>
      </c>
      <c r="C133" s="76">
        <f>Spisak!C128</f>
        <v>0</v>
      </c>
      <c r="D133" s="68">
        <f>Spisak!W128</f>
        <v>0</v>
      </c>
      <c r="E133" s="68">
        <f>Spisak!X128</f>
        <v>0</v>
      </c>
      <c r="F133" s="68">
        <f>Spisak!Y128</f>
        <v>0</v>
      </c>
      <c r="G133" s="69" t="e">
        <f ca="1">Spisak!Z128&amp;OcjenaSlovima(Spisak!Z128)</f>
        <v>#NAME?</v>
      </c>
    </row>
    <row r="134" spans="1:7" ht="12.75">
      <c r="A134" s="89">
        <v>127</v>
      </c>
      <c r="B134" s="81">
        <f>Spisak!B129</f>
        <v>0</v>
      </c>
      <c r="C134" s="76">
        <f>Spisak!C129</f>
        <v>0</v>
      </c>
      <c r="D134" s="68">
        <f>Spisak!W129</f>
        <v>0</v>
      </c>
      <c r="E134" s="68">
        <f>Spisak!X129</f>
        <v>0</v>
      </c>
      <c r="F134" s="68">
        <f>Spisak!Y129</f>
        <v>0</v>
      </c>
      <c r="G134" s="69" t="e">
        <f ca="1">Spisak!Z129&amp;OcjenaSlovima(Spisak!Z129)</f>
        <v>#NAME?</v>
      </c>
    </row>
    <row r="135" spans="1:7" ht="12.75">
      <c r="A135" s="89">
        <v>128</v>
      </c>
      <c r="B135" s="81">
        <f>Spisak!B130</f>
        <v>0</v>
      </c>
      <c r="C135" s="76">
        <f>Spisak!C130</f>
        <v>0</v>
      </c>
      <c r="D135" s="68">
        <f>Spisak!W130</f>
        <v>0</v>
      </c>
      <c r="E135" s="68">
        <f>Spisak!X130</f>
        <v>0</v>
      </c>
      <c r="F135" s="68">
        <f>Spisak!Y130</f>
        <v>0</v>
      </c>
      <c r="G135" s="69" t="e">
        <f ca="1">Spisak!Z130&amp;OcjenaSlovima(Spisak!Z130)</f>
        <v>#NAME?</v>
      </c>
    </row>
    <row r="136" spans="1:7" ht="12.75">
      <c r="A136" s="89">
        <v>129</v>
      </c>
      <c r="B136" s="81">
        <f>Spisak!B131</f>
        <v>0</v>
      </c>
      <c r="C136" s="76">
        <f>Spisak!C131</f>
        <v>0</v>
      </c>
      <c r="D136" s="68">
        <f>Spisak!W131</f>
        <v>0</v>
      </c>
      <c r="E136" s="68">
        <f>Spisak!X131</f>
        <v>0</v>
      </c>
      <c r="F136" s="68">
        <f>Spisak!Y131</f>
        <v>0</v>
      </c>
      <c r="G136" s="69" t="e">
        <f ca="1">Spisak!Z131&amp;OcjenaSlovima(Spisak!Z131)</f>
        <v>#NAME?</v>
      </c>
    </row>
    <row r="137" spans="1:7" ht="12.75">
      <c r="A137" s="89">
        <v>130</v>
      </c>
      <c r="B137" s="81">
        <f>Spisak!B132</f>
        <v>0</v>
      </c>
      <c r="C137" s="76">
        <f>Spisak!C132</f>
        <v>0</v>
      </c>
      <c r="D137" s="68">
        <f>Spisak!W132</f>
        <v>0</v>
      </c>
      <c r="E137" s="68">
        <f>Spisak!X132</f>
        <v>0</v>
      </c>
      <c r="F137" s="68">
        <f>Spisak!Y132</f>
        <v>0</v>
      </c>
      <c r="G137" s="69" t="e">
        <f ca="1">Spisak!Z132&amp;OcjenaSlovima(Spisak!Z132)</f>
        <v>#NAME?</v>
      </c>
    </row>
    <row r="138" spans="1:7" ht="12.75">
      <c r="A138" s="89">
        <v>131</v>
      </c>
      <c r="B138" s="81">
        <f>Spisak!B133</f>
        <v>0</v>
      </c>
      <c r="C138" s="76">
        <f>Spisak!C133</f>
        <v>0</v>
      </c>
      <c r="D138" s="68">
        <f>Spisak!W133</f>
        <v>0</v>
      </c>
      <c r="E138" s="68">
        <f>Spisak!X133</f>
        <v>0</v>
      </c>
      <c r="F138" s="68">
        <f>Spisak!Y133</f>
        <v>0</v>
      </c>
      <c r="G138" s="69" t="e">
        <f ca="1">Spisak!Z133&amp;OcjenaSlovima(Spisak!Z133)</f>
        <v>#NAME?</v>
      </c>
    </row>
    <row r="139" spans="1:7" ht="12.75">
      <c r="A139" s="89">
        <v>132</v>
      </c>
      <c r="B139" s="81">
        <f>Spisak!B134</f>
        <v>0</v>
      </c>
      <c r="C139" s="76">
        <f>Spisak!C134</f>
        <v>0</v>
      </c>
      <c r="D139" s="68">
        <f>Spisak!W134</f>
        <v>0</v>
      </c>
      <c r="E139" s="68">
        <f>Spisak!X134</f>
        <v>0</v>
      </c>
      <c r="F139" s="68">
        <f>Spisak!Y134</f>
        <v>0</v>
      </c>
      <c r="G139" s="69" t="e">
        <f ca="1">Spisak!Z134&amp;OcjenaSlovima(Spisak!Z134)</f>
        <v>#NAME?</v>
      </c>
    </row>
    <row r="140" spans="1:7" ht="12.75">
      <c r="A140" s="89">
        <v>133</v>
      </c>
      <c r="B140" s="81">
        <f>Spisak!B135</f>
        <v>0</v>
      </c>
      <c r="C140" s="76">
        <f>Spisak!C135</f>
        <v>0</v>
      </c>
      <c r="D140" s="68">
        <f>Spisak!W135</f>
        <v>0</v>
      </c>
      <c r="E140" s="68">
        <f>Spisak!X135</f>
        <v>0</v>
      </c>
      <c r="F140" s="68">
        <f>Spisak!Y135</f>
        <v>0</v>
      </c>
      <c r="G140" s="69" t="e">
        <f ca="1">Spisak!Z135&amp;OcjenaSlovima(Spisak!Z135)</f>
        <v>#NAME?</v>
      </c>
    </row>
    <row r="141" spans="1:7" ht="12.75">
      <c r="A141" s="89">
        <v>134</v>
      </c>
      <c r="B141" s="81">
        <f>Spisak!B136</f>
        <v>0</v>
      </c>
      <c r="C141" s="76">
        <f>Spisak!C136</f>
        <v>0</v>
      </c>
      <c r="D141" s="68">
        <f>Spisak!W136</f>
        <v>0</v>
      </c>
      <c r="E141" s="68">
        <f>Spisak!X136</f>
        <v>0</v>
      </c>
      <c r="F141" s="68">
        <f>Spisak!Y136</f>
        <v>0</v>
      </c>
      <c r="G141" s="69" t="e">
        <f ca="1">Spisak!Z136&amp;OcjenaSlovima(Spisak!Z136)</f>
        <v>#NAME?</v>
      </c>
    </row>
    <row r="142" spans="1:7" ht="12.75">
      <c r="A142" s="89">
        <v>135</v>
      </c>
      <c r="B142" s="81">
        <f>Spisak!B137</f>
        <v>0</v>
      </c>
      <c r="C142" s="76">
        <f>Spisak!C137</f>
        <v>0</v>
      </c>
      <c r="D142" s="68">
        <f>Spisak!W137</f>
        <v>0</v>
      </c>
      <c r="E142" s="68">
        <f>Spisak!X137</f>
        <v>0</v>
      </c>
      <c r="F142" s="68">
        <f>Spisak!Y137</f>
        <v>0</v>
      </c>
      <c r="G142" s="69" t="e">
        <f ca="1">Spisak!Z137&amp;OcjenaSlovima(Spisak!Z137)</f>
        <v>#NAME?</v>
      </c>
    </row>
    <row r="143" spans="1:7" ht="12.75">
      <c r="A143" s="89">
        <v>136</v>
      </c>
      <c r="B143" s="81">
        <f>Spisak!B138</f>
        <v>0</v>
      </c>
      <c r="C143" s="76">
        <f>Spisak!C138</f>
        <v>0</v>
      </c>
      <c r="D143" s="68">
        <f>Spisak!W138</f>
        <v>0</v>
      </c>
      <c r="E143" s="68">
        <f>Spisak!X138</f>
        <v>0</v>
      </c>
      <c r="F143" s="68">
        <f>Spisak!Y138</f>
        <v>0</v>
      </c>
      <c r="G143" s="69" t="e">
        <f ca="1">Spisak!Z138&amp;OcjenaSlovima(Spisak!Z138)</f>
        <v>#NAME?</v>
      </c>
    </row>
    <row r="144" spans="1:7" ht="12.75">
      <c r="A144" s="89">
        <v>137</v>
      </c>
      <c r="B144" s="81">
        <f>Spisak!B139</f>
        <v>0</v>
      </c>
      <c r="C144" s="76">
        <f>Spisak!C139</f>
        <v>0</v>
      </c>
      <c r="D144" s="68">
        <f>Spisak!W139</f>
        <v>0</v>
      </c>
      <c r="E144" s="68">
        <f>Spisak!X139</f>
        <v>0</v>
      </c>
      <c r="F144" s="68">
        <f>Spisak!Y139</f>
        <v>0</v>
      </c>
      <c r="G144" s="69" t="e">
        <f ca="1">Spisak!Z139&amp;OcjenaSlovima(Spisak!Z139)</f>
        <v>#NAME?</v>
      </c>
    </row>
    <row r="145" spans="1:7" ht="12.75">
      <c r="A145" s="89">
        <v>138</v>
      </c>
      <c r="B145" s="81">
        <f>Spisak!B140</f>
        <v>0</v>
      </c>
      <c r="C145" s="76">
        <f>Spisak!C140</f>
        <v>0</v>
      </c>
      <c r="D145" s="68">
        <f>Spisak!W140</f>
        <v>0</v>
      </c>
      <c r="E145" s="68">
        <f>Spisak!X140</f>
        <v>0</v>
      </c>
      <c r="F145" s="68">
        <f>Spisak!Y140</f>
        <v>0</v>
      </c>
      <c r="G145" s="69" t="e">
        <f ca="1">Spisak!Z140&amp;OcjenaSlovima(Spisak!Z140)</f>
        <v>#NAME?</v>
      </c>
    </row>
    <row r="146" spans="1:7" ht="12.75">
      <c r="A146" s="89">
        <v>139</v>
      </c>
      <c r="B146" s="81">
        <f>Spisak!B141</f>
        <v>0</v>
      </c>
      <c r="C146" s="76">
        <f>Spisak!C141</f>
        <v>0</v>
      </c>
      <c r="D146" s="68">
        <f>Spisak!W141</f>
        <v>0</v>
      </c>
      <c r="E146" s="68">
        <f>Spisak!X141</f>
        <v>0</v>
      </c>
      <c r="F146" s="68">
        <f>Spisak!Y141</f>
        <v>0</v>
      </c>
      <c r="G146" s="69" t="e">
        <f ca="1">Spisak!Z141&amp;OcjenaSlovima(Spisak!Z141)</f>
        <v>#NAME?</v>
      </c>
    </row>
    <row r="147" spans="1:7" ht="12.75">
      <c r="A147" s="89">
        <v>140</v>
      </c>
      <c r="B147" s="81">
        <f>Spisak!B142</f>
        <v>0</v>
      </c>
      <c r="C147" s="76">
        <f>Spisak!C142</f>
        <v>0</v>
      </c>
      <c r="D147" s="68">
        <f>Spisak!W142</f>
        <v>0</v>
      </c>
      <c r="E147" s="68">
        <f>Spisak!X142</f>
        <v>0</v>
      </c>
      <c r="F147" s="68">
        <f>Spisak!Y142</f>
        <v>0</v>
      </c>
      <c r="G147" s="69" t="e">
        <f ca="1">Spisak!Z142&amp;OcjenaSlovima(Spisak!Z142)</f>
        <v>#NAME?</v>
      </c>
    </row>
    <row r="148" spans="1:7" ht="12.75">
      <c r="A148" s="89">
        <v>141</v>
      </c>
      <c r="B148" s="81">
        <f>Spisak!B143</f>
        <v>0</v>
      </c>
      <c r="C148" s="76">
        <f>Spisak!C143</f>
        <v>0</v>
      </c>
      <c r="D148" s="68">
        <f>Spisak!W143</f>
        <v>0</v>
      </c>
      <c r="E148" s="68">
        <f>Spisak!X143</f>
        <v>0</v>
      </c>
      <c r="F148" s="68">
        <f>Spisak!Y143</f>
        <v>0</v>
      </c>
      <c r="G148" s="69" t="e">
        <f ca="1">Spisak!Z143&amp;OcjenaSlovima(Spisak!Z143)</f>
        <v>#NAME?</v>
      </c>
    </row>
    <row r="149" spans="1:7" ht="12.75">
      <c r="A149" s="89">
        <v>142</v>
      </c>
      <c r="B149" s="81">
        <f>Spisak!B144</f>
        <v>0</v>
      </c>
      <c r="C149" s="76">
        <f>Spisak!C144</f>
        <v>0</v>
      </c>
      <c r="D149" s="68">
        <f>Spisak!W144</f>
        <v>0</v>
      </c>
      <c r="E149" s="68">
        <f>Spisak!X144</f>
        <v>0</v>
      </c>
      <c r="F149" s="68">
        <f>Spisak!Y144</f>
        <v>0</v>
      </c>
      <c r="G149" s="69" t="e">
        <f ca="1">Spisak!Z144&amp;OcjenaSlovima(Spisak!Z144)</f>
        <v>#NAME?</v>
      </c>
    </row>
    <row r="150" spans="1:7" ht="12.75">
      <c r="A150" s="89">
        <v>143</v>
      </c>
      <c r="B150" s="81">
        <f>Spisak!B145</f>
        <v>0</v>
      </c>
      <c r="C150" s="76">
        <f>Spisak!C145</f>
        <v>0</v>
      </c>
      <c r="D150" s="68">
        <f>Spisak!W145</f>
        <v>0</v>
      </c>
      <c r="E150" s="68">
        <f>Spisak!X145</f>
        <v>0</v>
      </c>
      <c r="F150" s="68">
        <f>Spisak!Y145</f>
        <v>0</v>
      </c>
      <c r="G150" s="69" t="e">
        <f ca="1">Spisak!Z145&amp;OcjenaSlovima(Spisak!Z145)</f>
        <v>#NAME?</v>
      </c>
    </row>
    <row r="151" spans="1:7" ht="12.75">
      <c r="A151" s="89">
        <v>144</v>
      </c>
      <c r="B151" s="81">
        <f>Spisak!B146</f>
        <v>0</v>
      </c>
      <c r="C151" s="76">
        <f>Spisak!C146</f>
        <v>0</v>
      </c>
      <c r="D151" s="68">
        <f>Spisak!W146</f>
        <v>0</v>
      </c>
      <c r="E151" s="68">
        <f>Spisak!X146</f>
        <v>0</v>
      </c>
      <c r="F151" s="68">
        <f>Spisak!Y146</f>
        <v>0</v>
      </c>
      <c r="G151" s="69" t="e">
        <f ca="1">Spisak!Z146&amp;OcjenaSlovima(Spisak!Z146)</f>
        <v>#NAME?</v>
      </c>
    </row>
    <row r="152" spans="1:7" ht="12.75">
      <c r="A152" s="89">
        <v>145</v>
      </c>
      <c r="B152" s="81">
        <f>Spisak!B147</f>
        <v>0</v>
      </c>
      <c r="C152" s="76">
        <f>Spisak!C147</f>
        <v>0</v>
      </c>
      <c r="D152" s="68">
        <f>Spisak!W147</f>
        <v>0</v>
      </c>
      <c r="E152" s="68">
        <f>Spisak!X147</f>
        <v>0</v>
      </c>
      <c r="F152" s="68">
        <f>Spisak!Y147</f>
        <v>0</v>
      </c>
      <c r="G152" s="69" t="e">
        <f ca="1">Spisak!Z147&amp;OcjenaSlovima(Spisak!Z147)</f>
        <v>#NAME?</v>
      </c>
    </row>
    <row r="153" spans="1:7" ht="12.75">
      <c r="A153" s="89">
        <v>146</v>
      </c>
      <c r="B153" s="81">
        <f>Spisak!B148</f>
        <v>0</v>
      </c>
      <c r="C153" s="76">
        <f>Spisak!C148</f>
        <v>0</v>
      </c>
      <c r="D153" s="68">
        <f>Spisak!W148</f>
        <v>0</v>
      </c>
      <c r="E153" s="68">
        <f>Spisak!X148</f>
        <v>0</v>
      </c>
      <c r="F153" s="68">
        <f>Spisak!Y148</f>
        <v>0</v>
      </c>
      <c r="G153" s="69" t="e">
        <f ca="1">Spisak!Z148&amp;OcjenaSlovima(Spisak!Z148)</f>
        <v>#NAME?</v>
      </c>
    </row>
    <row r="154" spans="1:7" ht="12.75">
      <c r="A154" s="89">
        <v>147</v>
      </c>
      <c r="B154" s="81">
        <f>Spisak!B149</f>
        <v>0</v>
      </c>
      <c r="C154" s="76">
        <f>Spisak!C149</f>
        <v>0</v>
      </c>
      <c r="D154" s="68">
        <f>Spisak!W149</f>
        <v>0</v>
      </c>
      <c r="E154" s="68">
        <f>Spisak!X149</f>
        <v>0</v>
      </c>
      <c r="F154" s="68">
        <f>Spisak!Y149</f>
        <v>0</v>
      </c>
      <c r="G154" s="69" t="e">
        <f ca="1">Spisak!Z149&amp;OcjenaSlovima(Spisak!Z149)</f>
        <v>#NAME?</v>
      </c>
    </row>
    <row r="155" spans="1:7" ht="12.75">
      <c r="A155" s="89">
        <v>148</v>
      </c>
      <c r="B155" s="81">
        <f>Spisak!B150</f>
        <v>0</v>
      </c>
      <c r="C155" s="76">
        <f>Spisak!C150</f>
        <v>0</v>
      </c>
      <c r="D155" s="68">
        <f>Spisak!W150</f>
        <v>0</v>
      </c>
      <c r="E155" s="68">
        <f>Spisak!X150</f>
        <v>0</v>
      </c>
      <c r="F155" s="68">
        <f>Spisak!Y150</f>
        <v>0</v>
      </c>
      <c r="G155" s="69" t="e">
        <f ca="1">Spisak!Z150&amp;OcjenaSlovima(Spisak!Z150)</f>
        <v>#NAME?</v>
      </c>
    </row>
    <row r="156" spans="1:7" ht="12.75">
      <c r="A156" s="89">
        <v>149</v>
      </c>
      <c r="B156" s="81">
        <f>Spisak!B151</f>
        <v>0</v>
      </c>
      <c r="C156" s="76">
        <f>Spisak!C151</f>
        <v>0</v>
      </c>
      <c r="D156" s="68">
        <f>Spisak!W151</f>
        <v>0</v>
      </c>
      <c r="E156" s="68">
        <f>Spisak!X151</f>
        <v>0</v>
      </c>
      <c r="F156" s="68">
        <f>Spisak!Y151</f>
        <v>0</v>
      </c>
      <c r="G156" s="69" t="e">
        <f ca="1">Spisak!Z151&amp;OcjenaSlovima(Spisak!Z151)</f>
        <v>#NAME?</v>
      </c>
    </row>
    <row r="157" spans="1:7" ht="12.75">
      <c r="A157" s="89">
        <v>150</v>
      </c>
      <c r="B157" s="81">
        <f>Spisak!B152</f>
        <v>0</v>
      </c>
      <c r="C157" s="76">
        <f>Spisak!C152</f>
        <v>0</v>
      </c>
      <c r="D157" s="68">
        <f>Spisak!W152</f>
        <v>0</v>
      </c>
      <c r="E157" s="68">
        <f>Spisak!X152</f>
        <v>0</v>
      </c>
      <c r="F157" s="68">
        <f>Spisak!Y152</f>
        <v>0</v>
      </c>
      <c r="G157" s="69" t="e">
        <f ca="1">Spisak!Z152&amp;OcjenaSlovima(Spisak!Z152)</f>
        <v>#NAME?</v>
      </c>
    </row>
    <row r="158" spans="1:7" ht="12.75">
      <c r="A158" s="89">
        <v>151</v>
      </c>
      <c r="B158" s="81">
        <f>Spisak!B153</f>
        <v>0</v>
      </c>
      <c r="C158" s="76">
        <f>Spisak!C153</f>
        <v>0</v>
      </c>
      <c r="D158" s="68">
        <f>Spisak!W153</f>
        <v>0</v>
      </c>
      <c r="E158" s="68">
        <f>Spisak!X153</f>
        <v>0</v>
      </c>
      <c r="F158" s="68">
        <f>Spisak!Y153</f>
        <v>0</v>
      </c>
      <c r="G158" s="69" t="e">
        <f ca="1">Spisak!Z153&amp;OcjenaSlovima(Spisak!Z153)</f>
        <v>#NAME?</v>
      </c>
    </row>
    <row r="159" spans="1:7" ht="12.75">
      <c r="A159" s="89">
        <v>152</v>
      </c>
      <c r="B159" s="81">
        <f>Spisak!B154</f>
        <v>0</v>
      </c>
      <c r="C159" s="76">
        <f>Spisak!C154</f>
        <v>0</v>
      </c>
      <c r="D159" s="68">
        <f>Spisak!W154</f>
        <v>0</v>
      </c>
      <c r="E159" s="68">
        <f>Spisak!X154</f>
        <v>0</v>
      </c>
      <c r="F159" s="68">
        <f>Spisak!Y154</f>
        <v>0</v>
      </c>
      <c r="G159" s="69" t="e">
        <f ca="1">Spisak!Z154&amp;OcjenaSlovima(Spisak!Z154)</f>
        <v>#NAME?</v>
      </c>
    </row>
    <row r="160" spans="1:7" ht="12.75">
      <c r="A160" s="89">
        <v>153</v>
      </c>
      <c r="B160" s="81">
        <f>Spisak!B155</f>
        <v>0</v>
      </c>
      <c r="C160" s="76">
        <f>Spisak!C155</f>
        <v>0</v>
      </c>
      <c r="D160" s="68">
        <f>Spisak!W155</f>
        <v>0</v>
      </c>
      <c r="E160" s="68">
        <f>Spisak!X155</f>
        <v>0</v>
      </c>
      <c r="F160" s="68">
        <f>Spisak!Y155</f>
        <v>0</v>
      </c>
      <c r="G160" s="69" t="e">
        <f ca="1">Spisak!Z155&amp;OcjenaSlovima(Spisak!Z155)</f>
        <v>#NAME?</v>
      </c>
    </row>
    <row r="161" spans="1:7" ht="12.75">
      <c r="A161" s="89">
        <v>154</v>
      </c>
      <c r="B161" s="81">
        <f>Spisak!B156</f>
        <v>0</v>
      </c>
      <c r="C161" s="76">
        <f>Spisak!C156</f>
        <v>0</v>
      </c>
      <c r="D161" s="68">
        <f>Spisak!W156</f>
        <v>0</v>
      </c>
      <c r="E161" s="68">
        <f>Spisak!X156</f>
        <v>0</v>
      </c>
      <c r="F161" s="68">
        <f>Spisak!Y156</f>
        <v>0</v>
      </c>
      <c r="G161" s="69" t="e">
        <f ca="1">Spisak!Z156&amp;OcjenaSlovima(Spisak!Z156)</f>
        <v>#NAME?</v>
      </c>
    </row>
    <row r="162" spans="1:7" ht="12.75">
      <c r="A162" s="89">
        <v>155</v>
      </c>
      <c r="B162" s="81">
        <f>Spisak!B157</f>
        <v>0</v>
      </c>
      <c r="C162" s="76">
        <f>Spisak!C157</f>
        <v>0</v>
      </c>
      <c r="D162" s="68">
        <f>Spisak!W157</f>
        <v>0</v>
      </c>
      <c r="E162" s="68">
        <f>Spisak!X157</f>
        <v>0</v>
      </c>
      <c r="F162" s="68">
        <f>Spisak!Y157</f>
        <v>0</v>
      </c>
      <c r="G162" s="69" t="e">
        <f ca="1">Spisak!Z157&amp;OcjenaSlovima(Spisak!Z157)</f>
        <v>#NAME?</v>
      </c>
    </row>
    <row r="163" spans="1:7" ht="12.75">
      <c r="A163" s="89">
        <v>156</v>
      </c>
      <c r="B163" s="81">
        <f>Spisak!B158</f>
        <v>0</v>
      </c>
      <c r="C163" s="76">
        <f>Spisak!C158</f>
        <v>0</v>
      </c>
      <c r="D163" s="68">
        <f>Spisak!W158</f>
        <v>0</v>
      </c>
      <c r="E163" s="68">
        <f>Spisak!X158</f>
        <v>0</v>
      </c>
      <c r="F163" s="68">
        <f>Spisak!Y158</f>
        <v>0</v>
      </c>
      <c r="G163" s="69" t="e">
        <f ca="1">Spisak!Z158&amp;OcjenaSlovima(Spisak!Z158)</f>
        <v>#NAME?</v>
      </c>
    </row>
    <row r="164" spans="1:7" ht="12.75">
      <c r="A164" s="89">
        <v>157</v>
      </c>
      <c r="B164" s="81">
        <f>Spisak!B159</f>
        <v>0</v>
      </c>
      <c r="C164" s="76">
        <f>Spisak!C159</f>
        <v>0</v>
      </c>
      <c r="D164" s="68">
        <f>Spisak!W159</f>
        <v>0</v>
      </c>
      <c r="E164" s="68">
        <f>Spisak!X159</f>
        <v>0</v>
      </c>
      <c r="F164" s="68">
        <f>Spisak!Y159</f>
        <v>0</v>
      </c>
      <c r="G164" s="69" t="e">
        <f ca="1">Spisak!Z159&amp;OcjenaSlovima(Spisak!Z159)</f>
        <v>#NAME?</v>
      </c>
    </row>
    <row r="165" spans="1:7" ht="12.75">
      <c r="A165" s="89">
        <v>158</v>
      </c>
      <c r="B165" s="81">
        <f>Spisak!B160</f>
        <v>0</v>
      </c>
      <c r="C165" s="76">
        <f>Spisak!C160</f>
        <v>0</v>
      </c>
      <c r="D165" s="68">
        <f>Spisak!W160</f>
        <v>0</v>
      </c>
      <c r="E165" s="68">
        <f>Spisak!X160</f>
        <v>0</v>
      </c>
      <c r="F165" s="68">
        <f>Spisak!Y160</f>
        <v>0</v>
      </c>
      <c r="G165" s="69" t="e">
        <f ca="1">Spisak!Z160&amp;OcjenaSlovima(Spisak!Z160)</f>
        <v>#NAME?</v>
      </c>
    </row>
    <row r="166" spans="1:7" ht="12.75">
      <c r="A166" s="89">
        <v>159</v>
      </c>
      <c r="B166" s="81">
        <f>Spisak!B161</f>
        <v>0</v>
      </c>
      <c r="C166" s="76">
        <f>Spisak!C161</f>
        <v>0</v>
      </c>
      <c r="D166" s="68">
        <f>Spisak!W161</f>
        <v>0</v>
      </c>
      <c r="E166" s="68">
        <f>Spisak!X161</f>
        <v>0</v>
      </c>
      <c r="F166" s="68">
        <f>Spisak!Y161</f>
        <v>0</v>
      </c>
      <c r="G166" s="69" t="e">
        <f ca="1">Spisak!Z161&amp;OcjenaSlovima(Spisak!Z161)</f>
        <v>#NAME?</v>
      </c>
    </row>
    <row r="167" spans="1:7" ht="12.75">
      <c r="A167" s="89">
        <v>160</v>
      </c>
      <c r="B167" s="81">
        <f>Spisak!B162</f>
        <v>0</v>
      </c>
      <c r="C167" s="76">
        <f>Spisak!C162</f>
        <v>0</v>
      </c>
      <c r="D167" s="68">
        <f>Spisak!W162</f>
        <v>0</v>
      </c>
      <c r="E167" s="68">
        <f>Spisak!X162</f>
        <v>0</v>
      </c>
      <c r="F167" s="68">
        <f>Spisak!Y162</f>
        <v>0</v>
      </c>
      <c r="G167" s="69" t="e">
        <f ca="1">Spisak!Z162&amp;OcjenaSlovima(Spisak!Z162)</f>
        <v>#NAME?</v>
      </c>
    </row>
    <row r="168" spans="1:7" ht="12.75">
      <c r="A168" s="89">
        <v>161</v>
      </c>
      <c r="B168" s="81">
        <f>Spisak!B163</f>
        <v>0</v>
      </c>
      <c r="C168" s="76">
        <f>Spisak!C163</f>
        <v>0</v>
      </c>
      <c r="D168" s="68">
        <f>Spisak!W163</f>
        <v>0</v>
      </c>
      <c r="E168" s="68">
        <f>Spisak!X163</f>
        <v>0</v>
      </c>
      <c r="F168" s="68">
        <f>Spisak!Y163</f>
        <v>0</v>
      </c>
      <c r="G168" s="69" t="e">
        <f ca="1">Spisak!Z163&amp;OcjenaSlovima(Spisak!Z163)</f>
        <v>#NAME?</v>
      </c>
    </row>
    <row r="169" spans="1:7" ht="12.75">
      <c r="A169" s="89">
        <v>162</v>
      </c>
      <c r="B169" s="81">
        <f>Spisak!B164</f>
        <v>0</v>
      </c>
      <c r="C169" s="76">
        <f>Spisak!C164</f>
        <v>0</v>
      </c>
      <c r="D169" s="68">
        <f>Spisak!W164</f>
        <v>0</v>
      </c>
      <c r="E169" s="68">
        <f>Spisak!X164</f>
        <v>0</v>
      </c>
      <c r="F169" s="68">
        <f>Spisak!Y164</f>
        <v>0</v>
      </c>
      <c r="G169" s="69" t="e">
        <f ca="1">Spisak!Z164&amp;OcjenaSlovima(Spisak!Z164)</f>
        <v>#NAME?</v>
      </c>
    </row>
    <row r="170" spans="1:7" ht="12.75">
      <c r="A170" s="89">
        <v>163</v>
      </c>
      <c r="B170" s="81">
        <f>Spisak!B165</f>
        <v>0</v>
      </c>
      <c r="C170" s="76">
        <f>Spisak!C165</f>
        <v>0</v>
      </c>
      <c r="D170" s="68">
        <f>Spisak!W165</f>
        <v>0</v>
      </c>
      <c r="E170" s="68">
        <f>Spisak!X165</f>
        <v>0</v>
      </c>
      <c r="F170" s="68">
        <f>Spisak!Y165</f>
        <v>0</v>
      </c>
      <c r="G170" s="69" t="e">
        <f ca="1">Spisak!Z165&amp;OcjenaSlovima(Spisak!Z165)</f>
        <v>#NAME?</v>
      </c>
    </row>
    <row r="171" spans="1:7" ht="12.75">
      <c r="A171" s="89">
        <v>164</v>
      </c>
      <c r="B171" s="81">
        <f>Spisak!B166</f>
        <v>0</v>
      </c>
      <c r="C171" s="76">
        <f>Spisak!C166</f>
        <v>0</v>
      </c>
      <c r="D171" s="68">
        <f>Spisak!W166</f>
        <v>0</v>
      </c>
      <c r="E171" s="68">
        <f>Spisak!X166</f>
        <v>0</v>
      </c>
      <c r="F171" s="68">
        <f>Spisak!Y166</f>
        <v>0</v>
      </c>
      <c r="G171" s="69" t="e">
        <f ca="1">Spisak!Z166&amp;OcjenaSlovima(Spisak!Z166)</f>
        <v>#NAME?</v>
      </c>
    </row>
    <row r="172" spans="1:7" ht="12.75">
      <c r="A172" s="89">
        <v>165</v>
      </c>
      <c r="B172" s="81">
        <f>Spisak!B167</f>
        <v>0</v>
      </c>
      <c r="C172" s="76">
        <f>Spisak!C167</f>
        <v>0</v>
      </c>
      <c r="D172" s="68">
        <f>Spisak!W167</f>
        <v>0</v>
      </c>
      <c r="E172" s="68">
        <f>Spisak!X167</f>
        <v>0</v>
      </c>
      <c r="F172" s="68">
        <f>Spisak!Y167</f>
        <v>0</v>
      </c>
      <c r="G172" s="69" t="e">
        <f ca="1">Spisak!Z167&amp;OcjenaSlovima(Spisak!Z167)</f>
        <v>#NAME?</v>
      </c>
    </row>
    <row r="173" spans="1:7" ht="12.75">
      <c r="A173" s="89">
        <v>166</v>
      </c>
      <c r="B173" s="81">
        <f>Spisak!B168</f>
        <v>0</v>
      </c>
      <c r="C173" s="76">
        <f>Spisak!C168</f>
        <v>0</v>
      </c>
      <c r="D173" s="68">
        <f>Spisak!W168</f>
        <v>0</v>
      </c>
      <c r="E173" s="68">
        <f>Spisak!X168</f>
        <v>0</v>
      </c>
      <c r="F173" s="68">
        <f>Spisak!Y168</f>
        <v>0</v>
      </c>
      <c r="G173" s="69" t="e">
        <f ca="1">Spisak!Z168&amp;OcjenaSlovima(Spisak!Z168)</f>
        <v>#NAME?</v>
      </c>
    </row>
    <row r="174" spans="1:7" ht="12.75">
      <c r="A174" s="89">
        <v>167</v>
      </c>
      <c r="B174" s="81">
        <f>Spisak!B169</f>
        <v>0</v>
      </c>
      <c r="C174" s="76">
        <f>Spisak!C169</f>
        <v>0</v>
      </c>
      <c r="D174" s="68">
        <f>Spisak!W169</f>
        <v>0</v>
      </c>
      <c r="E174" s="68">
        <f>Spisak!X169</f>
        <v>0</v>
      </c>
      <c r="F174" s="68">
        <f>Spisak!Y169</f>
        <v>0</v>
      </c>
      <c r="G174" s="69" t="e">
        <f ca="1">Spisak!Z169&amp;OcjenaSlovima(Spisak!Z169)</f>
        <v>#NAME?</v>
      </c>
    </row>
    <row r="175" spans="1:7" ht="12.75">
      <c r="A175" s="89">
        <v>168</v>
      </c>
      <c r="B175" s="81">
        <f>Spisak!B170</f>
        <v>0</v>
      </c>
      <c r="C175" s="76">
        <f>Spisak!C170</f>
        <v>0</v>
      </c>
      <c r="D175" s="68">
        <f>Spisak!W170</f>
        <v>0</v>
      </c>
      <c r="E175" s="68">
        <f>Spisak!X170</f>
        <v>0</v>
      </c>
      <c r="F175" s="68">
        <f>Spisak!Y170</f>
        <v>0</v>
      </c>
      <c r="G175" s="69" t="e">
        <f ca="1">Spisak!Z170&amp;OcjenaSlovima(Spisak!Z170)</f>
        <v>#NAME?</v>
      </c>
    </row>
    <row r="176" spans="1:7" ht="12.75">
      <c r="A176" s="89">
        <v>169</v>
      </c>
      <c r="B176" s="81">
        <f>Spisak!B171</f>
        <v>0</v>
      </c>
      <c r="C176" s="76">
        <f>Spisak!C171</f>
        <v>0</v>
      </c>
      <c r="D176" s="68">
        <f>Spisak!W171</f>
        <v>0</v>
      </c>
      <c r="E176" s="68">
        <f>Spisak!X171</f>
        <v>0</v>
      </c>
      <c r="F176" s="68">
        <f>Spisak!Y171</f>
        <v>0</v>
      </c>
      <c r="G176" s="69" t="e">
        <f ca="1">Spisak!Z171&amp;OcjenaSlovima(Spisak!Z171)</f>
        <v>#NAME?</v>
      </c>
    </row>
    <row r="177" spans="1:7" ht="12.75">
      <c r="A177" s="89">
        <v>170</v>
      </c>
      <c r="B177" s="81">
        <f>Spisak!B172</f>
        <v>0</v>
      </c>
      <c r="C177" s="76">
        <f>Spisak!C172</f>
        <v>0</v>
      </c>
      <c r="D177" s="68">
        <f>Spisak!W172</f>
        <v>0</v>
      </c>
      <c r="E177" s="68">
        <f>Spisak!X172</f>
        <v>0</v>
      </c>
      <c r="F177" s="68">
        <f>Spisak!Y172</f>
        <v>0</v>
      </c>
      <c r="G177" s="69" t="e">
        <f ca="1">Spisak!Z172&amp;OcjenaSlovima(Spisak!Z172)</f>
        <v>#NAME?</v>
      </c>
    </row>
    <row r="178" spans="1:7" ht="12.75">
      <c r="A178" s="89">
        <v>171</v>
      </c>
      <c r="B178" s="81">
        <f>Spisak!B173</f>
        <v>0</v>
      </c>
      <c r="C178" s="76">
        <f>Spisak!C173</f>
        <v>0</v>
      </c>
      <c r="D178" s="68">
        <f>Spisak!W173</f>
        <v>0</v>
      </c>
      <c r="E178" s="68">
        <f>Spisak!X173</f>
        <v>0</v>
      </c>
      <c r="F178" s="68">
        <f>Spisak!Y173</f>
        <v>0</v>
      </c>
      <c r="G178" s="69" t="e">
        <f ca="1">Spisak!Z173&amp;OcjenaSlovima(Spisak!Z173)</f>
        <v>#NAME?</v>
      </c>
    </row>
    <row r="179" spans="1:7" ht="12.75">
      <c r="A179" s="89">
        <v>172</v>
      </c>
      <c r="B179" s="81">
        <f>Spisak!B174</f>
        <v>0</v>
      </c>
      <c r="C179" s="76">
        <f>Spisak!C174</f>
        <v>0</v>
      </c>
      <c r="D179" s="68">
        <f>Spisak!W174</f>
        <v>0</v>
      </c>
      <c r="E179" s="68">
        <f>Spisak!X174</f>
        <v>0</v>
      </c>
      <c r="F179" s="68">
        <f>Spisak!Y174</f>
        <v>0</v>
      </c>
      <c r="G179" s="69" t="e">
        <f ca="1">Spisak!Z174&amp;OcjenaSlovima(Spisak!Z174)</f>
        <v>#NAME?</v>
      </c>
    </row>
    <row r="180" spans="1:7" ht="12.75">
      <c r="A180" s="89">
        <v>173</v>
      </c>
      <c r="B180" s="81">
        <f>Spisak!B175</f>
        <v>0</v>
      </c>
      <c r="C180" s="76">
        <f>Spisak!C175</f>
        <v>0</v>
      </c>
      <c r="D180" s="68">
        <f>Spisak!W175</f>
        <v>0</v>
      </c>
      <c r="E180" s="68">
        <f>Spisak!X175</f>
        <v>0</v>
      </c>
      <c r="F180" s="68">
        <f>Spisak!Y175</f>
        <v>0</v>
      </c>
      <c r="G180" s="69" t="e">
        <f ca="1">Spisak!Z175&amp;OcjenaSlovima(Spisak!Z175)</f>
        <v>#NAME?</v>
      </c>
    </row>
    <row r="181" spans="1:7" ht="12.75">
      <c r="A181" s="89">
        <v>174</v>
      </c>
      <c r="B181" s="81">
        <f>Spisak!B176</f>
        <v>0</v>
      </c>
      <c r="C181" s="76">
        <f>Spisak!C176</f>
        <v>0</v>
      </c>
      <c r="D181" s="68">
        <f>Spisak!W176</f>
        <v>0</v>
      </c>
      <c r="E181" s="68">
        <f>Spisak!X176</f>
        <v>0</v>
      </c>
      <c r="F181" s="68">
        <f>Spisak!Y176</f>
        <v>0</v>
      </c>
      <c r="G181" s="69" t="e">
        <f ca="1">Spisak!Z176&amp;OcjenaSlovima(Spisak!Z176)</f>
        <v>#NAME?</v>
      </c>
    </row>
    <row r="182" spans="1:7" ht="12.75">
      <c r="A182" s="89">
        <v>175</v>
      </c>
      <c r="B182" s="81">
        <f>Spisak!B177</f>
        <v>0</v>
      </c>
      <c r="C182" s="76">
        <f>Spisak!C177</f>
        <v>0</v>
      </c>
      <c r="D182" s="68">
        <f>Spisak!W177</f>
        <v>0</v>
      </c>
      <c r="E182" s="68">
        <f>Spisak!X177</f>
        <v>0</v>
      </c>
      <c r="F182" s="68">
        <f>Spisak!Y177</f>
        <v>0</v>
      </c>
      <c r="G182" s="69" t="e">
        <f ca="1">Spisak!Z177&amp;OcjenaSlovima(Spisak!Z177)</f>
        <v>#NAME?</v>
      </c>
    </row>
    <row r="183" spans="1:7" ht="12.75">
      <c r="A183" s="89">
        <v>176</v>
      </c>
      <c r="B183" s="81">
        <f>Spisak!B178</f>
        <v>0</v>
      </c>
      <c r="C183" s="76">
        <f>Spisak!C178</f>
        <v>0</v>
      </c>
      <c r="D183" s="68">
        <f>Spisak!W178</f>
        <v>0</v>
      </c>
      <c r="E183" s="68">
        <f>Spisak!X178</f>
        <v>0</v>
      </c>
      <c r="F183" s="68">
        <f>Spisak!Y178</f>
        <v>0</v>
      </c>
      <c r="G183" s="69" t="e">
        <f ca="1">Spisak!Z178&amp;OcjenaSlovima(Spisak!Z178)</f>
        <v>#NAME?</v>
      </c>
    </row>
    <row r="184" spans="1:7" ht="12.75">
      <c r="A184" s="89">
        <v>177</v>
      </c>
      <c r="B184" s="81">
        <f>Spisak!B179</f>
        <v>0</v>
      </c>
      <c r="C184" s="76">
        <f>Spisak!C179</f>
        <v>0</v>
      </c>
      <c r="D184" s="68">
        <f>Spisak!W179</f>
        <v>0</v>
      </c>
      <c r="E184" s="68">
        <f>Spisak!X179</f>
        <v>0</v>
      </c>
      <c r="F184" s="68">
        <f>Spisak!Y179</f>
        <v>0</v>
      </c>
      <c r="G184" s="69" t="e">
        <f ca="1">Spisak!Z179&amp;OcjenaSlovima(Spisak!Z179)</f>
        <v>#NAME?</v>
      </c>
    </row>
    <row r="185" spans="1:7" ht="12.75">
      <c r="A185" s="89">
        <v>178</v>
      </c>
      <c r="B185" s="81">
        <f>Spisak!B180</f>
        <v>0</v>
      </c>
      <c r="C185" s="76">
        <f>Spisak!C180</f>
        <v>0</v>
      </c>
      <c r="D185" s="68">
        <f>Spisak!W180</f>
        <v>0</v>
      </c>
      <c r="E185" s="68">
        <f>Spisak!X180</f>
        <v>0</v>
      </c>
      <c r="F185" s="68">
        <f>Spisak!Y180</f>
        <v>0</v>
      </c>
      <c r="G185" s="69" t="e">
        <f ca="1">Spisak!Z180&amp;OcjenaSlovima(Spisak!Z180)</f>
        <v>#NAME?</v>
      </c>
    </row>
    <row r="186" spans="1:7" ht="12.75">
      <c r="A186" s="89">
        <v>179</v>
      </c>
      <c r="B186" s="81">
        <f>Spisak!B181</f>
        <v>0</v>
      </c>
      <c r="C186" s="76">
        <f>Spisak!C181</f>
        <v>0</v>
      </c>
      <c r="D186" s="68">
        <f>Spisak!W181</f>
        <v>0</v>
      </c>
      <c r="E186" s="68">
        <f>Spisak!X181</f>
        <v>0</v>
      </c>
      <c r="F186" s="68">
        <f>Spisak!Y181</f>
        <v>0</v>
      </c>
      <c r="G186" s="69" t="e">
        <f ca="1">Spisak!Z181&amp;OcjenaSlovima(Spisak!Z181)</f>
        <v>#NAME?</v>
      </c>
    </row>
    <row r="187" spans="1:7" ht="12.75">
      <c r="A187" s="89">
        <v>180</v>
      </c>
      <c r="B187" s="81">
        <f>Spisak!B182</f>
        <v>0</v>
      </c>
      <c r="C187" s="76">
        <f>Spisak!C182</f>
        <v>0</v>
      </c>
      <c r="D187" s="68">
        <f>Spisak!W182</f>
        <v>0</v>
      </c>
      <c r="E187" s="68">
        <f>Spisak!X182</f>
        <v>0</v>
      </c>
      <c r="F187" s="68">
        <f>Spisak!Y182</f>
        <v>0</v>
      </c>
      <c r="G187" s="69" t="e">
        <f ca="1">Spisak!Z182&amp;OcjenaSlovima(Spisak!Z182)</f>
        <v>#NAME?</v>
      </c>
    </row>
    <row r="188" spans="1:7" ht="12.75">
      <c r="A188" s="89">
        <v>181</v>
      </c>
      <c r="B188" s="81">
        <f>Spisak!B183</f>
        <v>0</v>
      </c>
      <c r="C188" s="76">
        <f>Spisak!C183</f>
        <v>0</v>
      </c>
      <c r="D188" s="68">
        <f>Spisak!W183</f>
        <v>0</v>
      </c>
      <c r="E188" s="68">
        <f>Spisak!X183</f>
        <v>0</v>
      </c>
      <c r="F188" s="68">
        <f>Spisak!Y183</f>
        <v>0</v>
      </c>
      <c r="G188" s="69" t="e">
        <f ca="1">Spisak!Z183&amp;OcjenaSlovima(Spisak!Z183)</f>
        <v>#NAME?</v>
      </c>
    </row>
    <row r="189" spans="1:7" ht="12.75">
      <c r="A189" s="89">
        <v>182</v>
      </c>
      <c r="B189" s="81">
        <f>Spisak!B184</f>
        <v>0</v>
      </c>
      <c r="C189" s="76">
        <f>Spisak!C184</f>
        <v>0</v>
      </c>
      <c r="D189" s="68">
        <f>Spisak!W184</f>
        <v>0</v>
      </c>
      <c r="E189" s="68">
        <f>Spisak!X184</f>
        <v>0</v>
      </c>
      <c r="F189" s="68">
        <f>Spisak!Y184</f>
        <v>0</v>
      </c>
      <c r="G189" s="69" t="e">
        <f ca="1">Spisak!Z184&amp;OcjenaSlovima(Spisak!Z184)</f>
        <v>#NAME?</v>
      </c>
    </row>
    <row r="190" spans="1:7" ht="12.75">
      <c r="A190" s="89">
        <v>183</v>
      </c>
      <c r="B190" s="81">
        <f>Spisak!B185</f>
        <v>0</v>
      </c>
      <c r="C190" s="76">
        <f>Spisak!C185</f>
        <v>0</v>
      </c>
      <c r="D190" s="68">
        <f>Spisak!W185</f>
        <v>0</v>
      </c>
      <c r="E190" s="68">
        <f>Spisak!X185</f>
        <v>0</v>
      </c>
      <c r="F190" s="68">
        <f>Spisak!Y185</f>
        <v>0</v>
      </c>
      <c r="G190" s="69" t="e">
        <f ca="1">Spisak!Z185&amp;OcjenaSlovima(Spisak!Z185)</f>
        <v>#NAME?</v>
      </c>
    </row>
    <row r="191" spans="1:7" ht="12.75">
      <c r="A191" s="89">
        <v>184</v>
      </c>
      <c r="B191" s="81">
        <f>Spisak!B186</f>
        <v>0</v>
      </c>
      <c r="C191" s="76">
        <f>Spisak!C186</f>
        <v>0</v>
      </c>
      <c r="D191" s="68">
        <f>Spisak!W186</f>
        <v>0</v>
      </c>
      <c r="E191" s="68">
        <f>Spisak!X186</f>
        <v>0</v>
      </c>
      <c r="F191" s="68">
        <f>Spisak!Y186</f>
        <v>0</v>
      </c>
      <c r="G191" s="69" t="e">
        <f ca="1">Spisak!Z186&amp;OcjenaSlovima(Spisak!Z186)</f>
        <v>#NAME?</v>
      </c>
    </row>
    <row r="192" spans="1:7" ht="13.5" thickBot="1">
      <c r="A192" s="90">
        <v>185</v>
      </c>
      <c r="B192" s="82">
        <f>Spisak!B187</f>
        <v>0</v>
      </c>
      <c r="C192" s="77">
        <f>Spisak!C187</f>
        <v>0</v>
      </c>
      <c r="D192" s="70">
        <f>Spisak!W187</f>
        <v>0</v>
      </c>
      <c r="E192" s="70">
        <f>Spisak!X187</f>
        <v>0</v>
      </c>
      <c r="F192" s="70">
        <f>Spisak!Y187</f>
        <v>0</v>
      </c>
      <c r="G192" s="71" t="e">
        <f ca="1">Spisak!Z187&amp;OcjenaSlovima(Spisak!Z187)</f>
        <v>#NAME?</v>
      </c>
    </row>
    <row r="196" spans="5:7" ht="12.75">
      <c r="E196" s="40"/>
      <c r="F196" s="40"/>
      <c r="G196" s="40"/>
    </row>
  </sheetData>
  <mergeCells count="11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0">
      <selection activeCell="T22" sqref="T22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7.1" customHeight="1">
      <c r="A1" s="42" t="s">
        <v>54</v>
      </c>
    </row>
    <row r="2" ht="17.1" customHeight="1">
      <c r="A2" s="42" t="s">
        <v>55</v>
      </c>
    </row>
    <row r="3" ht="17.1" customHeight="1">
      <c r="A3" s="42" t="s">
        <v>92</v>
      </c>
    </row>
    <row r="4" ht="17.1" customHeight="1">
      <c r="A4" s="42" t="s">
        <v>95</v>
      </c>
    </row>
    <row r="5" ht="17.1" customHeight="1">
      <c r="A5" s="42" t="s">
        <v>93</v>
      </c>
    </row>
    <row r="6" ht="17.1" customHeight="1">
      <c r="A6" s="42" t="s">
        <v>96</v>
      </c>
    </row>
    <row r="8" spans="1:19" ht="20.1" customHeight="1">
      <c r="A8" s="139" t="s">
        <v>56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20.1" customHeight="1">
      <c r="A9" s="140" t="s">
        <v>57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20.1" customHeight="1">
      <c r="A10" s="140" t="s">
        <v>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ht="13.5" thickBot="1"/>
    <row r="12" spans="1:19" ht="30" customHeight="1">
      <c r="A12" s="121" t="s">
        <v>58</v>
      </c>
      <c r="B12" s="115" t="s">
        <v>59</v>
      </c>
      <c r="C12" s="115" t="s">
        <v>60</v>
      </c>
      <c r="D12" s="115" t="s">
        <v>61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 t="s">
        <v>69</v>
      </c>
      <c r="Q12" s="115"/>
      <c r="R12" s="115"/>
      <c r="S12" s="118"/>
    </row>
    <row r="13" spans="1:19" ht="12.75">
      <c r="A13" s="122"/>
      <c r="B13" s="116"/>
      <c r="C13" s="116"/>
      <c r="D13" s="116" t="s">
        <v>62</v>
      </c>
      <c r="E13" s="116"/>
      <c r="F13" s="116" t="s">
        <v>63</v>
      </c>
      <c r="G13" s="116"/>
      <c r="H13" s="116" t="s">
        <v>64</v>
      </c>
      <c r="I13" s="116"/>
      <c r="J13" s="116" t="s">
        <v>65</v>
      </c>
      <c r="K13" s="116"/>
      <c r="L13" s="116" t="s">
        <v>66</v>
      </c>
      <c r="M13" s="116"/>
      <c r="N13" s="116" t="s">
        <v>67</v>
      </c>
      <c r="O13" s="116"/>
      <c r="P13" s="116" t="s">
        <v>70</v>
      </c>
      <c r="Q13" s="116"/>
      <c r="R13" s="116" t="s">
        <v>71</v>
      </c>
      <c r="S13" s="119"/>
    </row>
    <row r="14" spans="1:19" ht="13.5" thickBot="1">
      <c r="A14" s="123"/>
      <c r="B14" s="117"/>
      <c r="C14" s="117"/>
      <c r="D14" s="64" t="s">
        <v>58</v>
      </c>
      <c r="E14" s="64" t="s">
        <v>68</v>
      </c>
      <c r="F14" s="64" t="s">
        <v>58</v>
      </c>
      <c r="G14" s="64" t="s">
        <v>68</v>
      </c>
      <c r="H14" s="64" t="s">
        <v>58</v>
      </c>
      <c r="I14" s="64" t="s">
        <v>68</v>
      </c>
      <c r="J14" s="64" t="s">
        <v>58</v>
      </c>
      <c r="K14" s="64" t="s">
        <v>68</v>
      </c>
      <c r="L14" s="64" t="s">
        <v>58</v>
      </c>
      <c r="M14" s="64" t="s">
        <v>68</v>
      </c>
      <c r="N14" s="64" t="s">
        <v>58</v>
      </c>
      <c r="O14" s="64" t="s">
        <v>68</v>
      </c>
      <c r="P14" s="64" t="s">
        <v>58</v>
      </c>
      <c r="Q14" s="64" t="s">
        <v>68</v>
      </c>
      <c r="R14" s="64" t="s">
        <v>58</v>
      </c>
      <c r="S14" s="65" t="s">
        <v>68</v>
      </c>
    </row>
    <row r="15" spans="1:19" ht="30" customHeight="1" thickBot="1">
      <c r="A15" s="43">
        <v>1</v>
      </c>
      <c r="B15" s="44" t="s">
        <v>94</v>
      </c>
      <c r="C15" s="44">
        <f>P15+R15</f>
        <v>11</v>
      </c>
      <c r="D15" s="44">
        <f>COUNTIF(Spisak!Z3:Z15,"=A")</f>
        <v>0</v>
      </c>
      <c r="E15" s="44">
        <f>ROUND(100*D15/C15,1)</f>
        <v>0</v>
      </c>
      <c r="F15" s="44">
        <f>COUNTIF(Spisak!Z3:Z15,"=B")</f>
        <v>0</v>
      </c>
      <c r="G15" s="44">
        <f>ROUND(100*F15/C15,1)</f>
        <v>0</v>
      </c>
      <c r="H15" s="44">
        <f>COUNTIF(Spisak!Z3:Z15,"=C")</f>
        <v>0</v>
      </c>
      <c r="I15" s="44">
        <f>ROUND(100*H15/C15,1)</f>
        <v>0</v>
      </c>
      <c r="J15" s="44">
        <f>COUNTIF(Spisak!Z3:Z15,"=D")</f>
        <v>0</v>
      </c>
      <c r="K15" s="44">
        <f>ROUND(100*J15/C15,1)</f>
        <v>0</v>
      </c>
      <c r="L15" s="44">
        <f>COUNTIF(Spisak!Z3:Z15,"=E")</f>
        <v>1</v>
      </c>
      <c r="M15" s="44">
        <f>ROUND(100*L15/C15,1)</f>
        <v>9.1</v>
      </c>
      <c r="N15" s="44">
        <f>COUNTIF(Spisak!Z3:Z15,"=F")</f>
        <v>10</v>
      </c>
      <c r="O15" s="44">
        <f>MAX(0,100-E15-G15-I15-K15-M15)</f>
        <v>90.9</v>
      </c>
      <c r="P15" s="44">
        <f>D15+F15+H15+J15+L15</f>
        <v>1</v>
      </c>
      <c r="Q15" s="44">
        <f>ROUND(100*P15/C15,1)</f>
        <v>9.1</v>
      </c>
      <c r="R15" s="44">
        <f>N15</f>
        <v>10</v>
      </c>
      <c r="S15" s="45">
        <f>O15</f>
        <v>90.9</v>
      </c>
    </row>
    <row r="19" spans="16:19" ht="12.75">
      <c r="P19" s="40"/>
      <c r="Q19" s="40"/>
      <c r="R19" s="40"/>
      <c r="S19" s="40"/>
    </row>
    <row r="20" ht="12.75">
      <c r="S20" s="94" t="s">
        <v>100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Ivanović</dc:creator>
  <cp:keywords/>
  <dc:description/>
  <cp:lastModifiedBy>User</cp:lastModifiedBy>
  <cp:lastPrinted>2019-09-13T20:28:55Z</cp:lastPrinted>
  <dcterms:created xsi:type="dcterms:W3CDTF">1999-11-01T09:35:38Z</dcterms:created>
  <dcterms:modified xsi:type="dcterms:W3CDTF">2021-06-04T20:20:57Z</dcterms:modified>
  <cp:category/>
  <cp:version/>
  <cp:contentType/>
  <cp:contentStatus/>
</cp:coreProperties>
</file>